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externalLinks/externalLink182.xml" ContentType="application/vnd.openxmlformats-officedocument.spreadsheetml.externalLink+xml"/>
  <Override PartName="/xl/externalLinks/externalLink183.xml" ContentType="application/vnd.openxmlformats-officedocument.spreadsheetml.externalLink+xml"/>
  <Override PartName="/xl/externalLinks/externalLink184.xml" ContentType="application/vnd.openxmlformats-officedocument.spreadsheetml.externalLink+xml"/>
  <Override PartName="/xl/externalLinks/externalLink185.xml" ContentType="application/vnd.openxmlformats-officedocument.spreadsheetml.externalLink+xml"/>
  <Override PartName="/xl/externalLinks/externalLink186.xml" ContentType="application/vnd.openxmlformats-officedocument.spreadsheetml.externalLink+xml"/>
  <Override PartName="/xl/externalLinks/externalLink187.xml" ContentType="application/vnd.openxmlformats-officedocument.spreadsheetml.externalLink+xml"/>
  <Override PartName="/xl/externalLinks/externalLink188.xml" ContentType="application/vnd.openxmlformats-officedocument.spreadsheetml.externalLink+xml"/>
  <Override PartName="/xl/externalLinks/externalLink189.xml" ContentType="application/vnd.openxmlformats-officedocument.spreadsheetml.externalLink+xml"/>
  <Override PartName="/xl/externalLinks/externalLink190.xml" ContentType="application/vnd.openxmlformats-officedocument.spreadsheetml.externalLink+xml"/>
  <Override PartName="/xl/externalLinks/externalLink191.xml" ContentType="application/vnd.openxmlformats-officedocument.spreadsheetml.externalLink+xml"/>
  <Override PartName="/xl/externalLinks/externalLink192.xml" ContentType="application/vnd.openxmlformats-officedocument.spreadsheetml.externalLink+xml"/>
  <Override PartName="/xl/externalLinks/externalLink193.xml" ContentType="application/vnd.openxmlformats-officedocument.spreadsheetml.externalLink+xml"/>
  <Override PartName="/xl/externalLinks/externalLink19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mc:AlternateContent xmlns:mc="http://schemas.openxmlformats.org/markup-compatibility/2006">
    <mc:Choice Requires="x15">
      <x15ac:absPath xmlns:x15ac="http://schemas.microsoft.com/office/spreadsheetml/2010/11/ac" url="C:\Users\hdy\Desktop\"/>
    </mc:Choice>
  </mc:AlternateContent>
  <xr:revisionPtr revIDLastSave="0" documentId="8_{52F57FAB-79F4-42B3-A2E4-397B9B62F058}" xr6:coauthVersionLast="46" xr6:coauthVersionMax="46" xr10:uidLastSave="{00000000-0000-0000-0000-000000000000}"/>
  <bookViews>
    <workbookView xWindow="-120" yWindow="-120" windowWidth="29040" windowHeight="15840" xr2:uid="{00000000-000D-0000-FFFF-FFFF00000000}"/>
  </bookViews>
  <sheets>
    <sheet name="一等奖公示名单" sheetId="1" r:id="rId1"/>
    <sheet name="二等奖公示名单" sheetId="2" r:id="rId2"/>
    <sheet name="三等奖公示名单"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 r:id="rId184"/>
    <externalReference r:id="rId185"/>
    <externalReference r:id="rId186"/>
    <externalReference r:id="rId187"/>
    <externalReference r:id="rId188"/>
    <externalReference r:id="rId189"/>
    <externalReference r:id="rId190"/>
    <externalReference r:id="rId191"/>
    <externalReference r:id="rId192"/>
    <externalReference r:id="rId193"/>
    <externalReference r:id="rId194"/>
    <externalReference r:id="rId195"/>
    <externalReference r:id="rId196"/>
    <externalReference r:id="rId197"/>
  </externalReferences>
  <definedNames>
    <definedName name="_xlnm._FilterDatabase" localSheetId="1" hidden="1">二等奖公示名单!$A$1:$H$130</definedName>
    <definedName name="_xlnm._FilterDatabase" localSheetId="2" hidden="1">三等奖公示名单!$A$1:$H$502</definedName>
    <definedName name="_xlnm._FilterDatabase" localSheetId="0" hidden="1">一等奖公示名单!$A$1:$H$53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9" i="3" l="1"/>
  <c r="A518" i="3"/>
  <c r="A517" i="3"/>
  <c r="A516" i="3"/>
  <c r="A515" i="3"/>
  <c r="A514" i="3"/>
  <c r="A513" i="3"/>
  <c r="A512" i="3"/>
  <c r="A511"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8" i="3"/>
  <c r="A467" i="3"/>
  <c r="A464" i="3"/>
  <c r="A463" i="3"/>
  <c r="A462" i="3"/>
  <c r="A461" i="3"/>
  <c r="A460" i="3"/>
  <c r="A459" i="3"/>
  <c r="A458" i="3"/>
  <c r="A457" i="3"/>
  <c r="A456" i="3"/>
  <c r="A455"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1" i="3"/>
  <c r="A419" i="3"/>
  <c r="A418" i="3"/>
  <c r="A417" i="3"/>
  <c r="A416" i="3"/>
  <c r="A415" i="3"/>
  <c r="A414" i="3"/>
  <c r="A413" i="3"/>
  <c r="A412" i="3"/>
  <c r="A411" i="3"/>
  <c r="A410" i="3"/>
  <c r="A409" i="3"/>
  <c r="A408" i="3"/>
  <c r="A407" i="3"/>
  <c r="A406" i="3"/>
  <c r="A404" i="3"/>
  <c r="A402" i="3"/>
  <c r="A401" i="3"/>
  <c r="A400" i="3"/>
  <c r="A399" i="3"/>
  <c r="A397" i="3"/>
  <c r="A396" i="3"/>
  <c r="A395" i="3"/>
  <c r="A394" i="3"/>
  <c r="A393" i="3"/>
  <c r="A392" i="3"/>
  <c r="A391" i="3"/>
  <c r="A390" i="3"/>
  <c r="A389" i="3"/>
  <c r="A388" i="3"/>
  <c r="A387" i="3"/>
  <c r="A386" i="3"/>
  <c r="A385" i="3"/>
  <c r="A384" i="3"/>
  <c r="A383" i="3"/>
  <c r="A381" i="3"/>
  <c r="A380" i="3"/>
  <c r="A379" i="3"/>
  <c r="A378" i="3"/>
  <c r="A377" i="3"/>
  <c r="A375" i="3"/>
  <c r="A374" i="3"/>
  <c r="A372" i="3"/>
  <c r="A370" i="3"/>
  <c r="A368" i="3"/>
  <c r="A366" i="3"/>
  <c r="A364" i="3"/>
  <c r="A362" i="3"/>
  <c r="A360" i="3"/>
  <c r="A358" i="3"/>
  <c r="A356" i="3"/>
  <c r="A354" i="3"/>
  <c r="A352" i="3"/>
  <c r="A350" i="3"/>
  <c r="A348" i="3"/>
  <c r="A346" i="3"/>
  <c r="A344" i="3"/>
  <c r="A342" i="3"/>
  <c r="A340" i="3"/>
  <c r="A338" i="3"/>
  <c r="A336" i="3"/>
  <c r="A334" i="3"/>
  <c r="A332" i="3"/>
  <c r="A330" i="3"/>
  <c r="A328" i="3"/>
  <c r="A326" i="3"/>
  <c r="A324" i="3"/>
  <c r="A322" i="3"/>
  <c r="A320" i="3"/>
  <c r="A318" i="3"/>
  <c r="A316" i="3"/>
  <c r="A314" i="3"/>
  <c r="A312" i="3"/>
  <c r="A310" i="3"/>
  <c r="A308" i="3"/>
  <c r="A306" i="3"/>
  <c r="A303" i="3"/>
  <c r="A301" i="3"/>
  <c r="A299" i="3"/>
  <c r="A297" i="3"/>
  <c r="A295" i="3"/>
  <c r="A293" i="3"/>
  <c r="A291" i="3"/>
  <c r="A289" i="3"/>
  <c r="A287" i="3"/>
  <c r="A285" i="3"/>
  <c r="A283" i="3"/>
  <c r="A281" i="3"/>
  <c r="A279" i="3"/>
  <c r="A276" i="3"/>
  <c r="A273" i="3"/>
  <c r="A270" i="3"/>
  <c r="A267" i="3"/>
  <c r="A264" i="3"/>
  <c r="A262" i="3"/>
  <c r="A260" i="3"/>
  <c r="A258" i="3"/>
  <c r="A256" i="3"/>
  <c r="A254" i="3"/>
  <c r="A252" i="3"/>
  <c r="A250" i="3"/>
  <c r="A247" i="3"/>
  <c r="A245" i="3"/>
  <c r="A243" i="3"/>
  <c r="A241" i="3"/>
  <c r="A239" i="3"/>
  <c r="A237" i="3"/>
  <c r="A235" i="3"/>
  <c r="A233" i="3"/>
  <c r="A231" i="3"/>
  <c r="A229" i="3"/>
  <c r="A226" i="3"/>
  <c r="A224" i="3"/>
  <c r="A222" i="3"/>
  <c r="A220" i="3"/>
  <c r="A218" i="3"/>
  <c r="A216" i="3"/>
  <c r="A214" i="3"/>
  <c r="A212" i="3"/>
  <c r="A210" i="3"/>
  <c r="A208" i="3"/>
  <c r="A206" i="3"/>
  <c r="A203" i="3"/>
  <c r="A200" i="3"/>
  <c r="A197" i="3"/>
  <c r="A194" i="3"/>
  <c r="A191" i="3"/>
  <c r="A188" i="3"/>
  <c r="A185" i="3"/>
  <c r="A182" i="3"/>
  <c r="A179" i="3"/>
  <c r="A177" i="3"/>
  <c r="A175" i="3"/>
  <c r="A173" i="3"/>
  <c r="A171" i="3"/>
  <c r="A169" i="3"/>
  <c r="A167" i="3"/>
  <c r="A165" i="3"/>
  <c r="A163" i="3"/>
  <c r="A161" i="3"/>
  <c r="A159" i="3"/>
  <c r="A158" i="3"/>
  <c r="A157" i="3"/>
  <c r="A154" i="3"/>
  <c r="A152" i="3"/>
  <c r="A150" i="3"/>
  <c r="A147" i="3"/>
  <c r="A145" i="3"/>
  <c r="A144" i="3"/>
  <c r="A142" i="3"/>
  <c r="A140" i="3"/>
  <c r="A138" i="3"/>
  <c r="A136" i="3"/>
  <c r="H133" i="3"/>
  <c r="A133" i="3"/>
  <c r="A130" i="3"/>
  <c r="A127" i="3"/>
  <c r="A124" i="3"/>
  <c r="A121" i="3"/>
  <c r="A118" i="3"/>
  <c r="A115" i="3"/>
  <c r="A112" i="3"/>
  <c r="A109" i="3"/>
  <c r="H105" i="3"/>
  <c r="A105" i="3"/>
  <c r="A102" i="3"/>
  <c r="A100" i="3"/>
  <c r="A98" i="3"/>
  <c r="A96" i="3"/>
  <c r="A93" i="3"/>
  <c r="A90" i="3"/>
  <c r="A88" i="3"/>
  <c r="H84" i="3"/>
  <c r="A84" i="3"/>
  <c r="A80" i="3"/>
  <c r="A79" i="3"/>
  <c r="A78" i="3"/>
  <c r="A77" i="3"/>
  <c r="A72" i="3"/>
  <c r="A67" i="3"/>
  <c r="A66" i="3"/>
  <c r="A65" i="3"/>
  <c r="A64" i="3"/>
  <c r="A63" i="3"/>
  <c r="A62" i="3"/>
  <c r="A61" i="3"/>
  <c r="A60" i="3"/>
  <c r="A59" i="3"/>
  <c r="A58" i="3"/>
  <c r="A57" i="3"/>
  <c r="A56" i="3"/>
  <c r="A55" i="3"/>
  <c r="A54" i="3"/>
  <c r="A53" i="3"/>
  <c r="A52" i="3"/>
  <c r="A51" i="3"/>
  <c r="A50" i="3"/>
  <c r="A49" i="3"/>
  <c r="A48" i="3"/>
  <c r="A45" i="3"/>
  <c r="A44" i="3"/>
  <c r="A41" i="3"/>
  <c r="A39" i="3"/>
  <c r="H33" i="3"/>
  <c r="A33" i="3"/>
  <c r="A28" i="3"/>
  <c r="A25" i="3"/>
  <c r="A21" i="3"/>
  <c r="A17" i="3"/>
  <c r="A15" i="3"/>
  <c r="A13" i="3"/>
  <c r="A11" i="3"/>
  <c r="A4" i="3"/>
  <c r="A130" i="2"/>
  <c r="A125" i="2"/>
  <c r="A124" i="2"/>
  <c r="A123" i="2"/>
  <c r="A122" i="2"/>
  <c r="A121" i="2"/>
  <c r="A120" i="2"/>
  <c r="A118" i="2"/>
  <c r="A117" i="2"/>
  <c r="A115" i="2"/>
  <c r="A114" i="2"/>
  <c r="A113" i="2"/>
  <c r="A112" i="2"/>
  <c r="A110" i="2"/>
  <c r="A109" i="2"/>
  <c r="A108" i="2"/>
  <c r="A107" i="2"/>
  <c r="A104" i="2"/>
  <c r="A103" i="2"/>
  <c r="A102" i="2"/>
  <c r="A101" i="2"/>
  <c r="A100" i="2"/>
  <c r="A99" i="2"/>
  <c r="A98" i="2"/>
  <c r="A97" i="2"/>
  <c r="A95" i="2"/>
  <c r="A94" i="2"/>
  <c r="A92" i="2"/>
  <c r="A91" i="2"/>
  <c r="A89" i="2"/>
  <c r="H87" i="2"/>
  <c r="A87" i="2"/>
  <c r="A85" i="2"/>
  <c r="A81" i="2"/>
  <c r="A79" i="2"/>
  <c r="A77" i="2"/>
  <c r="H74" i="2"/>
  <c r="A74" i="2"/>
  <c r="A71" i="2"/>
  <c r="A69" i="2"/>
  <c r="A67" i="2"/>
  <c r="A65" i="2"/>
  <c r="A62" i="2"/>
  <c r="A60" i="2"/>
  <c r="A58" i="2"/>
  <c r="H55" i="2"/>
  <c r="A55" i="2"/>
  <c r="H52" i="2"/>
  <c r="A52" i="2"/>
  <c r="A49" i="2"/>
  <c r="A46" i="2"/>
  <c r="A43" i="2"/>
  <c r="A41" i="2"/>
  <c r="A33" i="2"/>
  <c r="A29" i="2"/>
  <c r="A27" i="2"/>
  <c r="A23" i="2"/>
  <c r="H19" i="2"/>
  <c r="A19" i="2"/>
  <c r="A16" i="2"/>
  <c r="A12" i="2"/>
  <c r="H4" i="2"/>
  <c r="A4" i="2"/>
  <c r="H4" i="1"/>
</calcChain>
</file>

<file path=xl/sharedStrings.xml><?xml version="1.0" encoding="utf-8"?>
<sst xmlns="http://schemas.openxmlformats.org/spreadsheetml/2006/main" count="2222" uniqueCount="1206">
  <si>
    <r>
      <rPr>
        <b/>
        <sz val="18"/>
        <color theme="1"/>
        <rFont val="宋体"/>
        <family val="3"/>
        <charset val="134"/>
      </rPr>
      <t>中国地质大学（北京）</t>
    </r>
    <r>
      <rPr>
        <b/>
        <sz val="18"/>
        <color theme="1"/>
        <rFont val="Times New Roman"/>
        <family val="1"/>
      </rPr>
      <t>2021</t>
    </r>
    <r>
      <rPr>
        <b/>
        <sz val="18"/>
        <color theme="1"/>
        <rFont val="宋体"/>
        <family val="3"/>
        <charset val="134"/>
      </rPr>
      <t>年度科研激励项目一等奖公示名单</t>
    </r>
  </si>
  <si>
    <r>
      <rPr>
        <b/>
        <sz val="14"/>
        <color theme="1"/>
        <rFont val="宋体"/>
        <family val="3"/>
        <charset val="134"/>
      </rPr>
      <t>一等奖（</t>
    </r>
    <r>
      <rPr>
        <b/>
        <sz val="14"/>
        <color theme="1"/>
        <rFont val="Times New Roman"/>
        <family val="1"/>
      </rPr>
      <t>12</t>
    </r>
    <r>
      <rPr>
        <b/>
        <sz val="14"/>
        <color theme="1"/>
        <rFont val="宋体"/>
        <family val="3"/>
        <charset val="134"/>
      </rPr>
      <t>人）</t>
    </r>
  </si>
  <si>
    <r>
      <rPr>
        <b/>
        <sz val="14"/>
        <color theme="1"/>
        <rFont val="宋体"/>
        <family val="3"/>
        <charset val="134"/>
      </rPr>
      <t>序号</t>
    </r>
  </si>
  <si>
    <r>
      <rPr>
        <b/>
        <sz val="14"/>
        <color theme="1"/>
        <rFont val="宋体"/>
        <family val="3"/>
        <charset val="134"/>
      </rPr>
      <t>姓名</t>
    </r>
  </si>
  <si>
    <r>
      <rPr>
        <b/>
        <sz val="14"/>
        <color theme="1"/>
        <rFont val="宋体"/>
        <family val="3"/>
        <charset val="134"/>
      </rPr>
      <t>学号</t>
    </r>
  </si>
  <si>
    <r>
      <rPr>
        <b/>
        <sz val="14"/>
        <color theme="1"/>
        <rFont val="宋体"/>
        <family val="3"/>
        <charset val="134"/>
      </rPr>
      <t>学院</t>
    </r>
  </si>
  <si>
    <r>
      <rPr>
        <b/>
        <sz val="14"/>
        <color theme="1"/>
        <rFont val="宋体"/>
        <family val="3"/>
        <charset val="134"/>
      </rPr>
      <t>科研成果</t>
    </r>
  </si>
  <si>
    <r>
      <rPr>
        <b/>
        <sz val="14"/>
        <color theme="1"/>
        <rFont val="宋体"/>
        <family val="3"/>
        <charset val="134"/>
      </rPr>
      <t>类型</t>
    </r>
  </si>
  <si>
    <t>单项积分</t>
  </si>
  <si>
    <t>个人累计积分</t>
  </si>
  <si>
    <t>1</t>
  </si>
  <si>
    <r>
      <rPr>
        <sz val="12"/>
        <rFont val="宋体"/>
        <family val="3"/>
        <charset val="134"/>
      </rPr>
      <t>曾杰</t>
    </r>
  </si>
  <si>
    <r>
      <rPr>
        <sz val="12"/>
        <rFont val="宋体"/>
        <family val="3"/>
        <charset val="134"/>
      </rPr>
      <t>科学研究院</t>
    </r>
  </si>
  <si>
    <t>Agriculture driven nitrogen wet deposition in a karst catchment in southwest China. Agriculture Ecosystems &amp; Environment, 2020, 294, 106883.</t>
  </si>
  <si>
    <r>
      <rPr>
        <sz val="12"/>
        <rFont val="宋体"/>
        <family val="3"/>
        <charset val="134"/>
      </rPr>
      <t>标志性期刊目录</t>
    </r>
    <r>
      <rPr>
        <sz val="12"/>
        <rFont val="Times New Roman"/>
        <family val="1"/>
      </rPr>
      <t>C</t>
    </r>
    <r>
      <rPr>
        <sz val="12"/>
        <rFont val="宋体"/>
        <family val="3"/>
        <charset val="134"/>
      </rPr>
      <t>区论文（</t>
    </r>
    <r>
      <rPr>
        <sz val="12"/>
        <rFont val="Times New Roman"/>
        <family val="1"/>
      </rPr>
      <t>Q1</t>
    </r>
    <r>
      <rPr>
        <sz val="12"/>
        <rFont val="宋体"/>
        <family val="3"/>
        <charset val="134"/>
      </rPr>
      <t>）</t>
    </r>
  </si>
  <si>
    <t>Preliminary copper isotope study on particulate matter in Zhujiang River, southwest China: Application for source identification. Ecotoxicology and Environmental Safety, 2020, 198, 110663.</t>
  </si>
  <si>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r>
      <rPr>
        <sz val="12"/>
        <rFont val="宋体"/>
        <family val="3"/>
        <charset val="134"/>
      </rPr>
      <t>）</t>
    </r>
  </si>
  <si>
    <t>Assessment and sources of heavy metals in suspended particulate matter in a tropical catchment, Northeast Thailand. Journal of Cleaner Production, 2020, 265, 121898.</t>
  </si>
  <si>
    <t>Determining rainwater chemistry to reveal alkaline rain trend in Southwest China: Evidence from a frequent-rainy karst area with extensive agricultural production. Environmental Pollution, 2020, 266, 115166.</t>
  </si>
  <si>
    <t>Tracing zinc sources with Zn isotope of fluvial suspended particulate matter in Zhujiang River, Southwest China. Ecological Indicators, 2020, 118, 106723.</t>
  </si>
  <si>
    <r>
      <rPr>
        <sz val="12"/>
        <rFont val="宋体"/>
        <family val="3"/>
        <charset val="134"/>
      </rPr>
      <t>在除上述之外的其他期刊上发表的</t>
    </r>
    <r>
      <rPr>
        <sz val="12"/>
        <rFont val="Times New Roman"/>
        <family val="1"/>
      </rPr>
      <t>SCI/SSCI</t>
    </r>
    <r>
      <rPr>
        <sz val="12"/>
        <rFont val="宋体"/>
        <family val="3"/>
        <charset val="134"/>
      </rPr>
      <t>学术成果</t>
    </r>
  </si>
  <si>
    <t>Dissolved organic carbon in rainwater from a karst agricultural area of Southwest China: Variations, sources, and wet deposition fluxes. Atmospheric Research, 2020, 245, 105140.</t>
  </si>
  <si>
    <t>Rainwater Chemistry Reveals Air Pollution in a Karst Forest: Temporal Variations, Source Apportionment, and Implications for the Forest. Atmosphere, 2020, 11(12): 1315.</t>
  </si>
  <si>
    <t>Rainwater chemistry observation in a karst city: variations, influence factors, sources, and potential environmental effects. PeerJ, 2021, PeerJ 9: e11167.</t>
  </si>
  <si>
    <r>
      <rPr>
        <sz val="12"/>
        <rFont val="宋体"/>
        <family val="3"/>
        <charset val="134"/>
      </rPr>
      <t>九龙江流域河流水化学特征及水环境效应</t>
    </r>
  </si>
  <si>
    <r>
      <rPr>
        <sz val="12"/>
        <rFont val="宋体"/>
        <family val="3"/>
        <charset val="134"/>
      </rPr>
      <t>中、英文学术专著非第一作者</t>
    </r>
  </si>
  <si>
    <r>
      <rPr>
        <sz val="12"/>
        <rFont val="宋体"/>
        <family val="3"/>
        <charset val="134"/>
      </rPr>
      <t>国际重要学术期刊（</t>
    </r>
    <r>
      <rPr>
        <sz val="12"/>
        <rFont val="Times New Roman"/>
        <family val="1"/>
      </rPr>
      <t>SCI</t>
    </r>
    <r>
      <rPr>
        <sz val="12"/>
        <rFont val="宋体"/>
        <family val="3"/>
        <charset val="134"/>
      </rPr>
      <t>）</t>
    </r>
    <r>
      <rPr>
        <sz val="12"/>
        <rFont val="Times New Roman"/>
        <family val="1"/>
      </rPr>
      <t>SCIENCE OF THE TOTAL ENVIRONMENT</t>
    </r>
    <r>
      <rPr>
        <sz val="12"/>
        <rFont val="宋体"/>
        <family val="3"/>
        <charset val="134"/>
      </rPr>
      <t>审稿人</t>
    </r>
  </si>
  <si>
    <r>
      <rPr>
        <sz val="12"/>
        <color theme="1"/>
        <rFont val="宋体"/>
        <family val="3"/>
        <charset val="134"/>
      </rPr>
      <t>国际重要学术期刊（</t>
    </r>
    <r>
      <rPr>
        <sz val="12"/>
        <color rgb="FF000000"/>
        <rFont val="Times New Roman"/>
        <family val="1"/>
      </rPr>
      <t>SCI/SSCI</t>
    </r>
    <r>
      <rPr>
        <sz val="12"/>
        <color theme="1"/>
        <rFont val="宋体"/>
        <family val="3"/>
        <charset val="134"/>
      </rPr>
      <t>）审稿人</t>
    </r>
  </si>
  <si>
    <r>
      <rPr>
        <sz val="12"/>
        <rFont val="宋体"/>
        <family val="3"/>
        <charset val="134"/>
      </rPr>
      <t>李四光优秀学生奖，李四光优秀学生奖委员会</t>
    </r>
  </si>
  <si>
    <r>
      <rPr>
        <sz val="12"/>
        <rFont val="宋体"/>
        <family val="3"/>
        <charset val="134"/>
      </rPr>
      <t>李四光优秀学生奖</t>
    </r>
  </si>
  <si>
    <r>
      <rPr>
        <sz val="12"/>
        <rFont val="宋体"/>
        <family val="3"/>
        <charset val="134"/>
      </rPr>
      <t>曹赟</t>
    </r>
  </si>
  <si>
    <r>
      <rPr>
        <sz val="12"/>
        <rFont val="宋体"/>
        <family val="3"/>
        <charset val="134"/>
      </rPr>
      <t>土地科学技术学院</t>
    </r>
  </si>
  <si>
    <r>
      <rPr>
        <sz val="12"/>
        <rFont val="Times New Roman"/>
        <family val="1"/>
      </rPr>
      <t>DML-GANR: Deep Metric Learning With Generative Adversarial Network Regularization for High Spatial Resolution Remote Sensing Image Retrieval, 2021, 58(12): 8888-8904.</t>
    </r>
    <r>
      <rPr>
        <sz val="12"/>
        <rFont val="宋体"/>
        <family val="3"/>
        <charset val="134"/>
      </rPr>
      <t>（</t>
    </r>
    <r>
      <rPr>
        <sz val="12"/>
        <rFont val="Times New Roman"/>
        <family val="1"/>
      </rPr>
      <t>B</t>
    </r>
    <r>
      <rPr>
        <sz val="12"/>
        <rFont val="宋体"/>
        <family val="3"/>
        <charset val="134"/>
      </rPr>
      <t>区）</t>
    </r>
  </si>
  <si>
    <r>
      <rPr>
        <sz val="12"/>
        <rFont val="宋体"/>
        <family val="3"/>
        <charset val="134"/>
      </rPr>
      <t>标志性期刊目录</t>
    </r>
    <r>
      <rPr>
        <sz val="12"/>
        <rFont val="Times New Roman"/>
        <family val="1"/>
      </rPr>
      <t>B</t>
    </r>
    <r>
      <rPr>
        <sz val="12"/>
        <rFont val="宋体"/>
        <family val="3"/>
        <charset val="134"/>
      </rPr>
      <t>区论文</t>
    </r>
  </si>
  <si>
    <t xml:space="preserve">SLCRF: Subspace Learning With Conditional Random Field for Hyperspectral Image Classification,IEEE Transactions on Geoscience and Remote Sensing,2021,59(5):4203-4217. </t>
  </si>
  <si>
    <t xml:space="preserve">SDFL-FC: Semisupervised Deep Feature Learning With Feature Consistency for Hyperspectral Image Classification, IEEE Transactions on Geoscience and Remote Sensing, doi:10.1109/TGRS.2020.3044094. </t>
  </si>
  <si>
    <r>
      <rPr>
        <sz val="12"/>
        <rFont val="宋体"/>
        <family val="3"/>
        <charset val="134"/>
      </rPr>
      <t>乔雯</t>
    </r>
  </si>
  <si>
    <r>
      <rPr>
        <sz val="12"/>
        <rFont val="宋体"/>
        <family val="3"/>
        <charset val="134"/>
      </rPr>
      <t>水资源与环境学院</t>
    </r>
  </si>
  <si>
    <t>Molecular Evidence of Arsenic Mobility Linked to Biodegradable Organic Matter. Environmental Science &amp; Technology, 2020, 54, 7280-7290.</t>
  </si>
  <si>
    <t>Unraveling roles of dissolved organic matter in high arsenic groundwater based on molecular and optical signatures. Journal of Hazardous Materials, 2021, 406, 124702.</t>
  </si>
  <si>
    <t>Identification of processes mobilizing organic molecules and arsenic in a thermal-confined Pliocene aquifer. Water Research, 198, 117140.</t>
  </si>
  <si>
    <r>
      <rPr>
        <sz val="12"/>
        <rFont val="宋体"/>
        <family val="3"/>
        <charset val="134"/>
      </rPr>
      <t>刘金科</t>
    </r>
  </si>
  <si>
    <r>
      <rPr>
        <sz val="12"/>
        <rFont val="Times New Roman"/>
        <family val="1"/>
      </rPr>
      <t>Major ions and δ</t>
    </r>
    <r>
      <rPr>
        <vertAlign val="superscript"/>
        <sz val="12"/>
        <rFont val="Times New Roman"/>
        <family val="1"/>
      </rPr>
      <t>34</t>
    </r>
    <r>
      <rPr>
        <sz val="12"/>
        <rFont val="Times New Roman"/>
        <family val="1"/>
      </rPr>
      <t>S</t>
    </r>
    <r>
      <rPr>
        <vertAlign val="subscript"/>
        <sz val="12"/>
        <rFont val="Times New Roman"/>
        <family val="1"/>
      </rPr>
      <t>SO4</t>
    </r>
    <r>
      <rPr>
        <sz val="12"/>
        <rFont val="Times New Roman"/>
        <family val="1"/>
      </rPr>
      <t xml:space="preserve"> in Jiulongjiang River water: Investigating the relationships between natural chemical weathering and human perturbations</t>
    </r>
  </si>
  <si>
    <t>Effects of chemical weathering and CO2 outgassing on δ13CDIC signals in a karst watershed</t>
  </si>
  <si>
    <r>
      <rPr>
        <sz val="12"/>
        <rFont val="Times New Roman"/>
        <family val="1"/>
      </rPr>
      <t>Controlling factors of riverine CO</t>
    </r>
    <r>
      <rPr>
        <vertAlign val="subscript"/>
        <sz val="12"/>
        <rFont val="Times New Roman"/>
        <family val="1"/>
      </rPr>
      <t>2</t>
    </r>
    <r>
      <rPr>
        <sz val="12"/>
        <rFont val="Times New Roman"/>
        <family val="1"/>
      </rPr>
      <t xml:space="preserve"> partial pressure and CO</t>
    </r>
    <r>
      <rPr>
        <vertAlign val="subscript"/>
        <sz val="12"/>
        <rFont val="Times New Roman"/>
        <family val="1"/>
      </rPr>
      <t>2</t>
    </r>
    <r>
      <rPr>
        <sz val="12"/>
        <rFont val="Times New Roman"/>
        <family val="1"/>
      </rPr>
      <t xml:space="preserve"> outgassing in a large karst river under base flow condition</t>
    </r>
  </si>
  <si>
    <t>Tracing Riverine Particulate Black Carbon Sources in Xijiang River Basin: Insight from Stable Isotopic Composition and Bayesian Mixing Model</t>
  </si>
  <si>
    <t>Controlling factors of seasonal and spatial variation of riverine CO2 partial pressure and its implication for riverine carbon flux</t>
  </si>
  <si>
    <r>
      <rPr>
        <sz val="12"/>
        <rFont val="宋体"/>
        <family val="3"/>
        <charset val="134"/>
      </rPr>
      <t>刘丽珍</t>
    </r>
  </si>
  <si>
    <r>
      <rPr>
        <sz val="12"/>
        <rFont val="宋体"/>
        <family val="3"/>
        <charset val="134"/>
      </rPr>
      <t>材料科学与工程学院</t>
    </r>
  </si>
  <si>
    <r>
      <rPr>
        <sz val="12"/>
        <rFont val="Times New Roman"/>
        <family val="1"/>
      </rPr>
      <t>Surface sites engineering on semiconductors to boost photocatalytic CO2 reduction. Nano Energy. 2020, 75: 104959.</t>
    </r>
    <r>
      <rPr>
        <sz val="12"/>
        <rFont val="宋体"/>
        <family val="3"/>
        <charset val="134"/>
      </rPr>
      <t>标志性期刊目录</t>
    </r>
    <r>
      <rPr>
        <sz val="12"/>
        <rFont val="Times New Roman"/>
        <family val="1"/>
      </rPr>
      <t>B</t>
    </r>
    <r>
      <rPr>
        <sz val="12"/>
        <rFont val="宋体"/>
        <family val="3"/>
        <charset val="134"/>
      </rPr>
      <t>区论文</t>
    </r>
  </si>
  <si>
    <r>
      <rPr>
        <sz val="12"/>
        <rFont val="Times New Roman"/>
        <family val="1"/>
      </rPr>
      <t>Junction engineering for photocatalytic and photoelectrocatalytic CO2 reduction. Solar RRL. 2021,5: 2000430. (</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</si>
  <si>
    <t>Synergistic polarization engineering on bulk and surface for boosting CO2 photoreduction. Angewandte Chemie International Edition. 2021. https://doi.org/10.1002/anie.202106310</t>
  </si>
  <si>
    <r>
      <rPr>
        <sz val="12"/>
        <rFont val="宋体"/>
        <family val="3"/>
        <charset val="134"/>
      </rPr>
      <t>何超</t>
    </r>
  </si>
  <si>
    <t>Enhanced microbial chromate reduction using hydrogen and methane as joint electron donors. JOURNAL OF HAZARDOUS MATERIALS, 2020, 395: 122684.</t>
  </si>
  <si>
    <t>Microbial electrolysis cell produced biogas as sustainable electron donor for microbial chromate reduction. CHEMICAL ENGINEERING JOURNAL, 2021, 403: 126429.</t>
  </si>
  <si>
    <t>A newly discovered function of nitrate reductase in chemoautotrophic vanadate transformation by natural mackinawite in aquifer. WATER REESEARCH, 2021, 189: 116664.</t>
  </si>
  <si>
    <r>
      <rPr>
        <sz val="12"/>
        <rFont val="宋体"/>
        <family val="3"/>
        <charset val="134"/>
      </rPr>
      <t>孙思佳</t>
    </r>
  </si>
  <si>
    <r>
      <rPr>
        <sz val="12"/>
        <rFont val="Times New Roman"/>
        <family val="1"/>
      </rPr>
      <t xml:space="preserve"> Construction of SiO</t>
    </r>
    <r>
      <rPr>
        <vertAlign val="subscript"/>
        <sz val="12"/>
        <rFont val="Times New Roman"/>
        <family val="1"/>
      </rPr>
      <t>2</t>
    </r>
    <r>
      <rPr>
        <sz val="12"/>
        <rFont val="Times New Roman"/>
        <family val="1"/>
      </rPr>
      <t>-TiO</t>
    </r>
    <r>
      <rPr>
        <vertAlign val="subscript"/>
        <sz val="12"/>
        <rFont val="Times New Roman"/>
        <family val="1"/>
      </rPr>
      <t>2</t>
    </r>
    <r>
      <rPr>
        <sz val="12"/>
        <rFont val="Times New Roman"/>
        <family val="1"/>
      </rPr>
      <t>/g-C</t>
    </r>
    <r>
      <rPr>
        <vertAlign val="subscript"/>
        <sz val="12"/>
        <rFont val="Times New Roman"/>
        <family val="1"/>
      </rPr>
      <t>3</t>
    </r>
    <r>
      <rPr>
        <sz val="12"/>
        <rFont val="Times New Roman"/>
        <family val="1"/>
      </rPr>
      <t>N</t>
    </r>
    <r>
      <rPr>
        <vertAlign val="subscript"/>
        <sz val="12"/>
        <rFont val="Times New Roman"/>
        <family val="1"/>
      </rPr>
      <t>4</t>
    </r>
    <r>
      <rPr>
        <sz val="12"/>
        <rFont val="Times New Roman"/>
        <family val="1"/>
      </rPr>
      <t xml:space="preserve"> composite photocatalyst for hydrogen production and pollutant degradation: insight into the effect of SiO</t>
    </r>
    <r>
      <rPr>
        <vertAlign val="subscript"/>
        <sz val="12"/>
        <rFont val="Times New Roman"/>
        <family val="1"/>
      </rPr>
      <t>2</t>
    </r>
    <r>
      <rPr>
        <sz val="12"/>
        <rFont val="Times New Roman"/>
        <family val="1"/>
      </rPr>
      <t>. Chinese Chemical Letters, 2020, 31, 2287-2294</t>
    </r>
  </si>
  <si>
    <r>
      <rPr>
        <sz val="12"/>
        <rFont val="Times New Roman"/>
        <family val="1"/>
      </rPr>
      <t xml:space="preserve"> Preparation of a microsphere SiO</t>
    </r>
    <r>
      <rPr>
        <vertAlign val="subscript"/>
        <sz val="12"/>
        <rFont val="Times New Roman"/>
        <family val="1"/>
      </rPr>
      <t>2</t>
    </r>
    <r>
      <rPr>
        <sz val="12"/>
        <rFont val="Times New Roman"/>
        <family val="1"/>
      </rPr>
      <t>/TiO</t>
    </r>
    <r>
      <rPr>
        <vertAlign val="subscript"/>
        <sz val="12"/>
        <rFont val="Times New Roman"/>
        <family val="1"/>
      </rPr>
      <t>2</t>
    </r>
    <r>
      <rPr>
        <sz val="12"/>
        <rFont val="Times New Roman"/>
        <family val="1"/>
      </rPr>
      <t xml:space="preserve"> composite pigment: The mechanism of improving pigment properties by SiO</t>
    </r>
    <r>
      <rPr>
        <vertAlign val="subscript"/>
        <sz val="12"/>
        <rFont val="Times New Roman"/>
        <family val="1"/>
      </rPr>
      <t>2</t>
    </r>
    <r>
      <rPr>
        <sz val="12"/>
        <rFont val="Times New Roman"/>
        <family val="1"/>
      </rPr>
      <t>. Ceramics International, 2020, 46</t>
    </r>
    <r>
      <rPr>
        <sz val="12"/>
        <rFont val="宋体"/>
        <family val="3"/>
        <charset val="134"/>
      </rPr>
      <t>，</t>
    </r>
    <r>
      <rPr>
        <sz val="12"/>
        <rFont val="Times New Roman"/>
        <family val="1"/>
      </rPr>
      <t xml:space="preserve">22944-22953. </t>
    </r>
  </si>
  <si>
    <r>
      <rPr>
        <sz val="12"/>
        <rFont val="Times New Roman"/>
        <family val="1"/>
      </rPr>
      <t>Preparation of a CaCO</t>
    </r>
    <r>
      <rPr>
        <vertAlign val="subscript"/>
        <sz val="12"/>
        <rFont val="Times New Roman"/>
        <family val="1"/>
      </rPr>
      <t>3</t>
    </r>
    <r>
      <rPr>
        <sz val="12"/>
        <rFont val="Times New Roman"/>
        <family val="1"/>
      </rPr>
      <t>-TiO</t>
    </r>
    <r>
      <rPr>
        <vertAlign val="subscript"/>
        <sz val="12"/>
        <rFont val="Times New Roman"/>
        <family val="1"/>
      </rPr>
      <t>2</t>
    </r>
    <r>
      <rPr>
        <sz val="12"/>
        <rFont val="Times New Roman"/>
        <family val="1"/>
      </rPr>
      <t xml:space="preserve"> composite based opaque glaze: Insight into the mechanism of opacification and glaze yellowing inhibition. Journal of the European Ceramic Society, 2020, 40</t>
    </r>
    <r>
      <rPr>
        <sz val="12"/>
        <rFont val="宋体"/>
        <family val="3"/>
        <charset val="134"/>
      </rPr>
      <t>，</t>
    </r>
    <r>
      <rPr>
        <sz val="12"/>
        <rFont val="Times New Roman"/>
        <family val="1"/>
      </rPr>
      <t xml:space="preserve">6171-6180. </t>
    </r>
  </si>
  <si>
    <r>
      <rPr>
        <sz val="12"/>
        <rFont val="Times New Roman"/>
        <family val="1"/>
      </rPr>
      <t>In-situ design of efficient hydroxylated SiO</t>
    </r>
    <r>
      <rPr>
        <vertAlign val="subscript"/>
        <sz val="12"/>
        <rFont val="Times New Roman"/>
        <family val="1"/>
      </rPr>
      <t>2</t>
    </r>
    <r>
      <rPr>
        <sz val="12"/>
        <rFont val="Times New Roman"/>
        <family val="1"/>
      </rPr>
      <t>/g-C</t>
    </r>
    <r>
      <rPr>
        <vertAlign val="subscript"/>
        <sz val="12"/>
        <rFont val="Times New Roman"/>
        <family val="1"/>
      </rPr>
      <t>3</t>
    </r>
    <r>
      <rPr>
        <sz val="12"/>
        <rFont val="Times New Roman"/>
        <family val="1"/>
      </rPr>
      <t>N</t>
    </r>
    <r>
      <rPr>
        <vertAlign val="subscript"/>
        <sz val="12"/>
        <rFont val="Times New Roman"/>
        <family val="1"/>
      </rPr>
      <t>4</t>
    </r>
    <r>
      <rPr>
        <sz val="12"/>
        <rFont val="Times New Roman"/>
        <family val="1"/>
      </rPr>
      <t xml:space="preserve"> composite photocatalyst: synergistic effect of compounding and surface hydroxylation. Chemical Engineering Journal, 2021, 416, 129107. </t>
    </r>
  </si>
  <si>
    <r>
      <rPr>
        <sz val="12"/>
        <rFont val="宋体"/>
        <family val="3"/>
        <charset val="134"/>
      </rPr>
      <t>一种二氧化硅微球</t>
    </r>
    <r>
      <rPr>
        <sz val="12"/>
        <rFont val="Times New Roman"/>
        <family val="1"/>
      </rPr>
      <t>-</t>
    </r>
    <r>
      <rPr>
        <sz val="12"/>
        <rFont val="宋体"/>
        <family val="3"/>
        <charset val="134"/>
      </rPr>
      <t>二氧化钛复合粉体颜料的制备方法，中国发明专利，</t>
    </r>
    <r>
      <rPr>
        <sz val="12"/>
        <rFont val="Times New Roman"/>
        <family val="1"/>
      </rPr>
      <t>ZL201610992733.7</t>
    </r>
    <r>
      <rPr>
        <sz val="12"/>
        <rFont val="宋体"/>
        <family val="3"/>
        <charset val="134"/>
      </rPr>
      <t>，第一发明人</t>
    </r>
  </si>
  <si>
    <r>
      <rPr>
        <sz val="12"/>
        <rFont val="宋体"/>
        <family val="3"/>
        <charset val="134"/>
      </rPr>
      <t>已授权第一发明人</t>
    </r>
  </si>
  <si>
    <r>
      <rPr>
        <sz val="12"/>
        <rFont val="宋体"/>
        <family val="3"/>
        <charset val="134"/>
      </rPr>
      <t>一种生产氧化锆的副产物硅灰中二氧化硅微球解聚方法，中国发明专利，</t>
    </r>
    <r>
      <rPr>
        <sz val="12"/>
        <rFont val="Times New Roman"/>
        <family val="1"/>
      </rPr>
      <t xml:space="preserve"> ZL201711382541.5</t>
    </r>
    <r>
      <rPr>
        <sz val="12"/>
        <rFont val="宋体"/>
        <family val="3"/>
        <charset val="134"/>
      </rPr>
      <t>，第一发明人</t>
    </r>
  </si>
  <si>
    <r>
      <rPr>
        <sz val="12"/>
        <rFont val="宋体"/>
        <family val="3"/>
        <charset val="134"/>
      </rPr>
      <t>豆孝芳</t>
    </r>
  </si>
  <si>
    <r>
      <rPr>
        <sz val="12"/>
        <rFont val="宋体"/>
        <family val="3"/>
        <charset val="134"/>
      </rPr>
      <t>地球科学与资源学院</t>
    </r>
  </si>
  <si>
    <r>
      <rPr>
        <sz val="12"/>
        <rFont val="Times New Roman"/>
        <family val="1"/>
      </rPr>
      <t>2020</t>
    </r>
    <r>
      <rPr>
        <sz val="12"/>
        <rFont val="宋体"/>
        <family val="3"/>
        <charset val="134"/>
      </rPr>
      <t>年西藏自治区科技进步三等奖</t>
    </r>
    <r>
      <rPr>
        <sz val="12"/>
        <rFont val="Times New Roman"/>
        <family val="1"/>
      </rPr>
      <t>—</t>
    </r>
    <r>
      <rPr>
        <sz val="12"/>
        <rFont val="宋体"/>
        <family val="3"/>
        <charset val="134"/>
      </rPr>
      <t>获奖项目名称：西藏查个勒铅锌铜钼矿床成矿理论认识及找矿突破（排名</t>
    </r>
    <r>
      <rPr>
        <sz val="12"/>
        <rFont val="Times New Roman"/>
        <family val="1"/>
      </rPr>
      <t>9</t>
    </r>
    <r>
      <rPr>
        <sz val="12"/>
        <rFont val="宋体"/>
        <family val="3"/>
        <charset val="134"/>
      </rPr>
      <t>）</t>
    </r>
  </si>
  <si>
    <r>
      <rPr>
        <sz val="12"/>
        <rFont val="宋体"/>
        <family val="3"/>
        <charset val="134"/>
      </rPr>
      <t>省部级以上科技成果奖</t>
    </r>
  </si>
  <si>
    <r>
      <rPr>
        <sz val="12"/>
        <rFont val="宋体"/>
        <family val="3"/>
        <charset val="134"/>
      </rPr>
      <t>全国找矿突破战略行动优秀找矿成果奖</t>
    </r>
    <r>
      <rPr>
        <sz val="12"/>
        <rFont val="Times New Roman"/>
        <family val="1"/>
      </rPr>
      <t>—</t>
    </r>
    <r>
      <rPr>
        <sz val="12"/>
        <rFont val="宋体"/>
        <family val="3"/>
        <charset val="134"/>
      </rPr>
      <t>获奖项目名称：西藏自治区隆子县扎西康提锑铅锌银矿床找矿成果（排名</t>
    </r>
    <r>
      <rPr>
        <sz val="12"/>
        <rFont val="Times New Roman"/>
        <family val="1"/>
      </rPr>
      <t>10</t>
    </r>
    <r>
      <rPr>
        <sz val="12"/>
        <rFont val="宋体"/>
        <family val="3"/>
        <charset val="134"/>
      </rPr>
      <t>）</t>
    </r>
  </si>
  <si>
    <r>
      <rPr>
        <sz val="12"/>
        <color theme="1"/>
        <rFont val="宋体"/>
        <family val="3"/>
        <charset val="134"/>
      </rPr>
      <t>国家重点研发计划课题：冈底斯成矿带资源潜力评价与深部找矿预测示范（项目编号：</t>
    </r>
    <r>
      <rPr>
        <sz val="12"/>
        <color theme="1"/>
        <rFont val="Times New Roman"/>
        <family val="1"/>
      </rPr>
      <t xml:space="preserve">2017YFC0601506 </t>
    </r>
    <r>
      <rPr>
        <sz val="12"/>
        <color theme="1"/>
        <rFont val="宋体"/>
        <family val="3"/>
        <charset val="134"/>
      </rPr>
      <t>项目主要成员）</t>
    </r>
  </si>
  <si>
    <r>
      <rPr>
        <sz val="12"/>
        <color theme="1"/>
        <rFont val="宋体"/>
        <family val="3"/>
        <charset val="134"/>
      </rPr>
      <t>其他国家级、省部级项目</t>
    </r>
  </si>
  <si>
    <r>
      <rPr>
        <sz val="12"/>
        <rFont val="宋体"/>
        <family val="3"/>
        <charset val="134"/>
      </rPr>
      <t>王晶晶</t>
    </r>
  </si>
  <si>
    <r>
      <rPr>
        <sz val="12"/>
        <rFont val="Times New Roman"/>
        <family val="1"/>
      </rPr>
      <t>Nanostructured metal sulfides: classification, modification strategy, and solar-driven CO</t>
    </r>
    <r>
      <rPr>
        <vertAlign val="subscript"/>
        <sz val="12"/>
        <rFont val="Times New Roman"/>
        <family val="1"/>
      </rPr>
      <t>2</t>
    </r>
    <r>
      <rPr>
        <sz val="12"/>
        <rFont val="Times New Roman"/>
        <family val="1"/>
      </rPr>
      <t xml:space="preserve"> reduction application. ADVANCED FUNCTIONAL MATERIALS, 2020, 31, 2008008.</t>
    </r>
  </si>
  <si>
    <t>Energy and environmental catalysis driven by stress and temperature-variation.JOURNAL OF MATERIALS CHEMISTRY A, 2021, DOI: 10.1039/D1TA02531G.</t>
  </si>
  <si>
    <r>
      <rPr>
        <sz val="12"/>
        <rFont val="宋体"/>
        <family val="3"/>
        <charset val="134"/>
      </rPr>
      <t>胡程</t>
    </r>
  </si>
  <si>
    <t>Photocatalysis enhanced by external fields. ANGEWANDTE CHEMIE-INTERNATIONAL EDITION, 2021, https://doi.org/10.1002/anie.202009518. (SCI, 07 August 2020, online)</t>
  </si>
  <si>
    <r>
      <rPr>
        <sz val="12"/>
        <rFont val="Times New Roman"/>
        <family val="1"/>
      </rPr>
      <t>Facet-selective charge separation in two-dimensional bismuth-based photocatalysts. CATALYSIS SCIENCE &amp; TECHNOLOGY, 2021, https://doi.org/10.1039/D1CY00371B. (</t>
    </r>
    <r>
      <rPr>
        <sz val="12"/>
        <rFont val="宋体"/>
        <family val="3"/>
        <charset val="134"/>
      </rPr>
      <t>其他</t>
    </r>
    <r>
      <rPr>
        <sz val="12"/>
        <rFont val="Times New Roman"/>
        <family val="1"/>
      </rPr>
      <t>SCI, 22 April 2021, online)</t>
    </r>
  </si>
  <si>
    <t>Exceptional cocatalyst-free photo-enhanced piezocatalytic hydrogen evolution of carbon nitride nanosheets from strong in-plane polarization. ADVANCED MATERIALS, 2021, 2101751. https://doi.org/10.1002/adma.202101751. (SCI, 08 May 2021, online)</t>
  </si>
  <si>
    <r>
      <rPr>
        <sz val="12"/>
        <rFont val="宋体"/>
        <family val="3"/>
        <charset val="134"/>
      </rPr>
      <t>夏庆银</t>
    </r>
  </si>
  <si>
    <r>
      <rPr>
        <sz val="12"/>
        <rFont val="Times New Roman"/>
        <family val="1"/>
      </rPr>
      <t xml:space="preserve">3001200009   </t>
    </r>
    <r>
      <rPr>
        <sz val="12"/>
        <rFont val="宋体"/>
        <family val="3"/>
        <charset val="134"/>
      </rPr>
      <t>硕博连读</t>
    </r>
  </si>
  <si>
    <t xml:space="preserve">Bio-weathering of a uranium-bearing rhyolitic rock from Xiangshan uranium deposit, Southeast China. Geochimica et Cosmochimica Acta. 2020, 279: 88-106. </t>
  </si>
  <si>
    <r>
      <rPr>
        <sz val="12"/>
        <rFont val="宋体"/>
        <family val="3"/>
        <charset val="134"/>
      </rPr>
      <t>一种改性粘土及其制备方法和应用，国家发明专利，</t>
    </r>
    <r>
      <rPr>
        <sz val="12"/>
        <rFont val="Times New Roman"/>
        <family val="1"/>
      </rPr>
      <t>ZL201811325799.6</t>
    </r>
    <r>
      <rPr>
        <sz val="12"/>
        <rFont val="宋体"/>
        <family val="3"/>
        <charset val="134"/>
      </rPr>
      <t>，排名</t>
    </r>
    <r>
      <rPr>
        <sz val="12"/>
        <rFont val="Times New Roman"/>
        <family val="1"/>
      </rPr>
      <t>1</t>
    </r>
  </si>
  <si>
    <r>
      <rPr>
        <sz val="12"/>
        <rFont val="宋体"/>
        <family val="3"/>
        <charset val="134"/>
      </rPr>
      <t>种杀菌组合物及其制备方法和应用，国家发明专利，</t>
    </r>
    <r>
      <rPr>
        <sz val="12"/>
        <rFont val="Times New Roman"/>
        <family val="1"/>
      </rPr>
      <t>ZL201811327004.5</t>
    </r>
    <r>
      <rPr>
        <sz val="12"/>
        <rFont val="宋体"/>
        <family val="3"/>
        <charset val="134"/>
      </rPr>
      <t>，排名</t>
    </r>
    <r>
      <rPr>
        <sz val="12"/>
        <rFont val="Times New Roman"/>
        <family val="1"/>
      </rPr>
      <t>1</t>
    </r>
  </si>
  <si>
    <r>
      <rPr>
        <sz val="12"/>
        <rFont val="宋体"/>
        <family val="3"/>
        <charset val="134"/>
      </rPr>
      <t>陈辰</t>
    </r>
  </si>
  <si>
    <r>
      <rPr>
        <sz val="12"/>
        <rFont val="Times New Roman"/>
        <family val="1"/>
      </rPr>
      <t xml:space="preserve">Incorporation of Xuan-paper waste residue in red mud/waste polyethylene composites. Journal of Hazardous Materials. 399 (2020) 123051 </t>
    </r>
    <r>
      <rPr>
        <sz val="12"/>
        <rFont val="宋体"/>
        <family val="3"/>
        <charset val="134"/>
      </rPr>
      <t>标志性期刊目录</t>
    </r>
    <r>
      <rPr>
        <sz val="12"/>
        <rFont val="Times New Roman"/>
        <family val="1"/>
      </rPr>
      <t>C</t>
    </r>
    <r>
      <rPr>
        <sz val="12"/>
        <rFont val="宋体"/>
        <family val="3"/>
        <charset val="134"/>
      </rPr>
      <t>区论文（</t>
    </r>
    <r>
      <rPr>
        <sz val="12"/>
        <rFont val="Times New Roman"/>
        <family val="1"/>
      </rPr>
      <t>Q1</t>
    </r>
    <r>
      <rPr>
        <sz val="12"/>
        <rFont val="宋体"/>
        <family val="3"/>
        <charset val="134"/>
      </rPr>
      <t>）</t>
    </r>
  </si>
  <si>
    <t xml:space="preserve">Reply to the comments by Venkata Siva Naga Sai Goli and Devendra Narain Singh of the paper “Incorporation of Xuan-paper waste residue in red mud/waste polyethylene composites”Journal of Hazardous Materials. 404 (2021) 124161 </t>
  </si>
  <si>
    <r>
      <rPr>
        <sz val="12"/>
        <rFont val="宋体"/>
        <family val="3"/>
        <charset val="134"/>
      </rPr>
      <t>《天净</t>
    </r>
    <r>
      <rPr>
        <sz val="12"/>
        <rFont val="Times New Roman"/>
        <family val="1"/>
      </rPr>
      <t>-</t>
    </r>
    <r>
      <rPr>
        <sz val="12"/>
        <rFont val="宋体"/>
        <family val="3"/>
        <charset val="134"/>
      </rPr>
      <t>疫情后时代环境友好型智慧生态公厕改造项目践行者》，第十二届</t>
    </r>
    <r>
      <rPr>
        <sz val="12"/>
        <rFont val="Times New Roman"/>
        <family val="1"/>
      </rPr>
      <t>“</t>
    </r>
    <r>
      <rPr>
        <sz val="12"/>
        <rFont val="宋体"/>
        <family val="3"/>
        <charset val="134"/>
      </rPr>
      <t>挑战杯</t>
    </r>
    <r>
      <rPr>
        <sz val="12"/>
        <rFont val="Times New Roman"/>
        <family val="1"/>
      </rPr>
      <t>”</t>
    </r>
    <r>
      <rPr>
        <sz val="12"/>
        <rFont val="宋体"/>
        <family val="3"/>
        <charset val="134"/>
      </rPr>
      <t>中国大学生创业计划竞赛铜奖</t>
    </r>
  </si>
  <si>
    <r>
      <rPr>
        <sz val="12"/>
        <rFont val="宋体"/>
        <family val="3"/>
        <charset val="134"/>
      </rPr>
      <t>全国性科技竞赛</t>
    </r>
  </si>
  <si>
    <t>中国地质大学（北京）2021年度科研激励项目二等奖公示名单</t>
  </si>
  <si>
    <r>
      <t>二等奖（</t>
    </r>
    <r>
      <rPr>
        <b/>
        <sz val="12"/>
        <color theme="1"/>
        <rFont val="Times New Roman"/>
        <family val="1"/>
      </rPr>
      <t>59</t>
    </r>
    <r>
      <rPr>
        <b/>
        <sz val="12"/>
        <color theme="1"/>
        <rFont val="宋体"/>
        <family val="3"/>
        <charset val="134"/>
      </rPr>
      <t>人）</t>
    </r>
  </si>
  <si>
    <t>序号</t>
  </si>
  <si>
    <t>姓名</t>
  </si>
  <si>
    <t>学号</t>
  </si>
  <si>
    <t>学院</t>
  </si>
  <si>
    <t>科研成果</t>
  </si>
  <si>
    <t>类型</t>
  </si>
  <si>
    <t>单项
积分</t>
  </si>
  <si>
    <r>
      <rPr>
        <sz val="12"/>
        <rFont val="宋体"/>
        <family val="3"/>
        <charset val="134"/>
      </rPr>
      <t>久博</t>
    </r>
  </si>
  <si>
    <r>
      <rPr>
        <sz val="12"/>
        <rFont val="宋体"/>
        <family val="3"/>
        <charset val="134"/>
      </rPr>
      <t>能源</t>
    </r>
    <r>
      <rPr>
        <sz val="12"/>
        <rFont val="Times New Roman"/>
        <family val="1"/>
      </rPr>
      <t xml:space="preserve">
</t>
    </r>
    <r>
      <rPr>
        <sz val="12"/>
        <rFont val="宋体"/>
        <family val="3"/>
        <charset val="134"/>
      </rPr>
      <t>学院</t>
    </r>
  </si>
  <si>
    <t>Effect of hydrothermal fluids on the ultra-deep Ordovician carbonate rocks in Tarim Basin, China. Journal of Petroleum Science and Engineering, 2020. 194: 107445.</t>
  </si>
  <si>
    <t>The effect of hydrothermal fluids on Ordovician carbonate rocks, southern Ordos Basin, China. Ore Geology Reviews, 2020. 126: 103803.</t>
  </si>
  <si>
    <t>Distribution Characteristics and Enrichment Model of Germanium in Coal: An Example from the Yimin Coalfield, Hailar Basin, China. Natural Resources Research, 2020:725-740.</t>
  </si>
  <si>
    <t>Types and controlling factors of ordovician paleokarst carbonate reservoirs in the southeastern Ordos Basin, China. Journal of Petroleum Science and Engineering, 2020: p. 108162 .</t>
  </si>
  <si>
    <t>Influence of clay minerals and cementation on pore throat of tight sandstone gas reservoir in the eastern Ordos Basin, China _ Elsevier Enhanced Reader. Journal of Natural Gas Science and Engineering, 2021. 87: p. 103762.</t>
  </si>
  <si>
    <t xml:space="preserve"> A method to extract the content, radius and specific surface area of maceral compositions in coal reservoirs based on image modeling _ Elsevier Enhanced Reader. Journal of Petroleum Science and Engineering, 2021. 201: p. 108419.</t>
  </si>
  <si>
    <t>The origin, migration, and accumulation mechanism of germanium and the metallogenic model of coal-hosted Ge ore deposits in Wulantuga, Erlian Basin, China. Journal of Geochemical Exploration, 2021. 226: p. 106779.</t>
  </si>
  <si>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Q3</t>
    </r>
    <r>
      <rPr>
        <sz val="12"/>
        <rFont val="宋体"/>
        <family val="3"/>
        <charset val="134"/>
      </rPr>
      <t>）</t>
    </r>
  </si>
  <si>
    <r>
      <rPr>
        <sz val="12"/>
        <rFont val="宋体"/>
        <family val="3"/>
        <charset val="134"/>
      </rPr>
      <t>一种基于阴极发光技术对硅质次生加大边的定量计算方法，</t>
    </r>
    <r>
      <rPr>
        <sz val="12"/>
        <rFont val="Times New Roman"/>
        <family val="1"/>
      </rPr>
      <t>CN 111487274</t>
    </r>
  </si>
  <si>
    <r>
      <rPr>
        <sz val="12"/>
        <rFont val="宋体"/>
        <family val="3"/>
        <charset val="134"/>
      </rPr>
      <t>侯捷</t>
    </r>
  </si>
  <si>
    <r>
      <rPr>
        <sz val="12"/>
        <rFont val="宋体"/>
        <family val="3"/>
        <charset val="134"/>
      </rPr>
      <t>工程技术学院</t>
    </r>
  </si>
  <si>
    <t>Statistical analysis of evacuation warning diffusion in major chemical accidents based on real evacuation cases. PROCESS SAFETY AND ENVIRONMENTAL PROTECTION. 2020, 138: 90-98.</t>
  </si>
  <si>
    <t>Hou Jie, Gai Wenmei, Cheng Wuyi, Deng Yunfeng. Survey-based analysis of evacuation preparation behaviors in a chemical leakage accident: A case study. JOURNAL OF LOSS PREVENTION IN THE PROCESS INDUSTRIES. 2020, 68, 104219.</t>
  </si>
  <si>
    <t xml:space="preserve">Hou Jie, Gai Wenmei, Cheng Wuyi, Deng Yunfeng. Prediction model of traffic loading rate for large-scale evacuations in unconventional emergencies: A real case survey. PROCESS SAFETY AND ENVIRONMENTAL PROTECTION. 2020, 144, 166-176. </t>
  </si>
  <si>
    <t xml:space="preserve">Hou Jie, Gai Wenmei, Cheng Wuyi, Deng Yunfeng. Hazardous chemical leakage accidents and emergency evacuation response from 2009 to 2018 in China: A review. SAFETY SCIENCE. 2021, 135,105101. </t>
  </si>
  <si>
    <r>
      <rPr>
        <sz val="12"/>
        <rFont val="宋体"/>
        <family val="3"/>
        <charset val="134"/>
      </rPr>
      <t>王培培</t>
    </r>
  </si>
  <si>
    <r>
      <rPr>
        <sz val="12"/>
        <rFont val="宋体"/>
        <family val="3"/>
        <charset val="134"/>
      </rPr>
      <t>信息工程学院</t>
    </r>
  </si>
  <si>
    <t>Multiple-Instance Learning Approach via Bayesian Extreme Learning Machine. IEEE Access,2020,8:62458-62470.</t>
  </si>
  <si>
    <t>Prediction of Epidemic Trends in COVID-19 with Logistic Model and Machine Learning Technics. Chaos Solitons &amp; Fractals,2020, 139:110058.</t>
  </si>
  <si>
    <t>Time series prediction for the epidemic trends of COVID-19 using the improved LSTM deep learning method: case studies in Russia, Peru and Iran.  Chaos Solitons &amp; Fractals, 2020, 140:110214.</t>
  </si>
  <si>
    <r>
      <rPr>
        <sz val="12"/>
        <rFont val="宋体"/>
        <family val="3"/>
        <charset val="134"/>
      </rPr>
      <t>廖福</t>
    </r>
  </si>
  <si>
    <t>Applying radium isotopes to estimate groundwater discharge into Poyang Lake, the largest freshwater lake in China.JOURNAL OF HYDROLOGY,2020,585:124782.</t>
  </si>
  <si>
    <r>
      <rPr>
        <sz val="12"/>
        <rFont val="Times New Roman"/>
        <family val="1"/>
      </rPr>
      <t>Identifying locations and sources of groundwater discharge into Poyang Lake (eastern China) using radium and stable isotopes (deuterium and oxygen-18),2020,740</t>
    </r>
    <r>
      <rPr>
        <sz val="12"/>
        <rFont val="宋体"/>
        <family val="3"/>
        <charset val="134"/>
      </rPr>
      <t>：</t>
    </r>
    <r>
      <rPr>
        <sz val="12"/>
        <rFont val="Times New Roman"/>
        <family val="1"/>
      </rPr>
      <t>140163.</t>
    </r>
  </si>
  <si>
    <r>
      <rPr>
        <sz val="12"/>
        <rFont val="Times New Roman"/>
        <family val="1"/>
      </rPr>
      <t>Tracing Bank Storage and Hyporheic Exchange Dynamics Using 222Rn: Virtual and Field Tests and Comparison With Other Tracers</t>
    </r>
    <r>
      <rPr>
        <sz val="12"/>
        <rFont val="宋体"/>
        <family val="3"/>
        <charset val="134"/>
      </rPr>
      <t>，</t>
    </r>
    <r>
      <rPr>
        <sz val="12"/>
        <rFont val="Times New Roman"/>
        <family val="1"/>
      </rPr>
      <t>2021,57</t>
    </r>
    <r>
      <rPr>
        <sz val="12"/>
        <rFont val="宋体"/>
        <family val="3"/>
        <charset val="134"/>
      </rPr>
      <t>（</t>
    </r>
    <r>
      <rPr>
        <sz val="12"/>
        <rFont val="Times New Roman"/>
        <family val="1"/>
      </rPr>
      <t>5</t>
    </r>
    <r>
      <rPr>
        <sz val="12"/>
        <rFont val="宋体"/>
        <family val="3"/>
        <charset val="134"/>
      </rPr>
      <t>）：</t>
    </r>
    <r>
      <rPr>
        <sz val="12"/>
        <rFont val="Times New Roman"/>
        <family val="1"/>
      </rPr>
      <t>e2020WR028960.</t>
    </r>
  </si>
  <si>
    <r>
      <rPr>
        <sz val="12"/>
        <rFont val="宋体"/>
        <family val="3"/>
        <charset val="134"/>
      </rPr>
      <t>鄱阳湖地区地下水氮的时空分布及其对水循环过程的响应</t>
    </r>
  </si>
  <si>
    <r>
      <rPr>
        <sz val="12"/>
        <rFont val="宋体"/>
        <family val="3"/>
        <charset val="134"/>
      </rPr>
      <t>科学基金项目</t>
    </r>
  </si>
  <si>
    <r>
      <rPr>
        <sz val="12"/>
        <rFont val="宋体"/>
        <family val="3"/>
        <charset val="134"/>
      </rPr>
      <t>冯丁饶</t>
    </r>
  </si>
  <si>
    <t xml:space="preserve">How do government policies promote greening? Evidence from China. Land Use Policy 2021b;104. </t>
  </si>
  <si>
    <t>Do anthropogenic factors affect the improvement of vegetation cover in resource-based region? Journal of Cleaner Production 2020; 271.</t>
  </si>
  <si>
    <t>Current and Future Land Use Characters of a National Central City in Eco-Fragile Region-A Case Study in Xi'an City Based on FLUS Model. Land 2021a; 10.</t>
  </si>
  <si>
    <t>How Large-Scale Anthropogenic Activities Influence Vegetation Cover Change in China? A Review. Forests 2021c; 12.</t>
  </si>
  <si>
    <r>
      <rPr>
        <sz val="12"/>
        <rFont val="宋体"/>
        <family val="3"/>
        <charset val="134"/>
      </rPr>
      <t>吕昊东</t>
    </r>
  </si>
  <si>
    <r>
      <rPr>
        <sz val="12"/>
        <rFont val="宋体"/>
        <family val="3"/>
        <charset val="134"/>
      </rPr>
      <t>经济管理学院</t>
    </r>
  </si>
  <si>
    <t>Water resource synergy management in response to climate change in China: From the perspective of urban metabolism. Resources Conservation and Recycling, 2020,163,105095.</t>
  </si>
  <si>
    <t>Whether CCS technologies will exacerbate the water crisis in China? —A full life-cycle analysis. Renewable and Sustainable Energy Reviews, 2020,134,11037.</t>
  </si>
  <si>
    <r>
      <rPr>
        <sz val="12"/>
        <rFont val="宋体"/>
        <family val="3"/>
        <charset val="134"/>
      </rPr>
      <t>杨俊涛</t>
    </r>
  </si>
  <si>
    <t>Semantics-guided reconstruction of indoor navigation elements from 3D colorized points</t>
  </si>
  <si>
    <t>A Label-Constraint Building Roof Detection Method From Airborne LiDAR Point Clouds</t>
  </si>
  <si>
    <t>An individual tree segmentation method based on watershed algorithm and 3D spatial distribution analysis from airborne LiDAR point clouds</t>
  </si>
  <si>
    <r>
      <rPr>
        <sz val="12"/>
        <color theme="1"/>
        <rFont val="宋体"/>
        <family val="3"/>
        <charset val="134"/>
      </rPr>
      <t>在除上述之外的其他期刊上发表的</t>
    </r>
    <r>
      <rPr>
        <sz val="12"/>
        <color theme="1"/>
        <rFont val="Times New Roman"/>
        <family val="1"/>
      </rPr>
      <t>SCI/SSCI</t>
    </r>
    <r>
      <rPr>
        <sz val="12"/>
        <color theme="1"/>
        <rFont val="宋体"/>
        <family val="3"/>
        <charset val="134"/>
      </rPr>
      <t>学术成果</t>
    </r>
  </si>
  <si>
    <r>
      <rPr>
        <sz val="12"/>
        <rFont val="宋体"/>
        <family val="3"/>
        <charset val="134"/>
      </rPr>
      <t>白洋</t>
    </r>
  </si>
  <si>
    <r>
      <rPr>
        <sz val="12"/>
        <rFont val="宋体"/>
        <family val="3"/>
        <charset val="134"/>
      </rPr>
      <t>地球物理与信息技术学院</t>
    </r>
  </si>
  <si>
    <t>Regression Committee Machine and Petrophysical Model Jointly Driven Parameters Prediction From Wireline Logs in Tight Sandstone Reservoirs.IEEE Transactions on Geoscience and Remote Sensing, 2020, 1-9 .</t>
  </si>
  <si>
    <t>Dynamic committee machine with fuzzy-c-means clustering for total organic carbon content prediction from wireline logs.Computers &amp; Geosciences, 2021, 146: 104626.</t>
  </si>
  <si>
    <r>
      <rPr>
        <sz val="12"/>
        <rFont val="宋体"/>
        <family val="3"/>
        <charset val="134"/>
      </rPr>
      <t>致密砂岩气藏动态分类委员会机器测井流体识别方法</t>
    </r>
    <r>
      <rPr>
        <sz val="12"/>
        <rFont val="Times New Roman"/>
        <family val="1"/>
      </rPr>
      <t>.</t>
    </r>
    <r>
      <rPr>
        <sz val="12"/>
        <rFont val="宋体"/>
        <family val="3"/>
        <charset val="134"/>
      </rPr>
      <t>地球物理学报，</t>
    </r>
    <r>
      <rPr>
        <sz val="12"/>
        <rFont val="Times New Roman"/>
        <family val="1"/>
      </rPr>
      <t>2021</t>
    </r>
    <r>
      <rPr>
        <sz val="12"/>
        <rFont val="宋体"/>
        <family val="3"/>
        <charset val="134"/>
      </rPr>
      <t>，</t>
    </r>
    <r>
      <rPr>
        <sz val="12"/>
        <rFont val="Times New Roman"/>
        <family val="1"/>
      </rPr>
      <t>64 (5): 1745-1758 .</t>
    </r>
  </si>
  <si>
    <t>黄涵宇</t>
  </si>
  <si>
    <t>Geochemical characteristics of organic-rich shale, Upper Yangtze Basin: Implications for the Late Ordovician–Early Silurian orogeny in South China</t>
  </si>
  <si>
    <t>Late Permian tectono-sedimentary setting and basin evolution in the Upper Yangtze region, South China: Implications for the formation mechanism of intra-platform depressions</t>
  </si>
  <si>
    <t>Zircon U-Pb ages and Hf isotope analysis of Neoproterozoic Yaolinghe Group sedimentary rocks in the Chengkou area, South Qinling: Provenance and paleogeographic implications</t>
  </si>
  <si>
    <t>《四川多旋叠合盆地的形成演化与油气聚集》</t>
  </si>
  <si>
    <t>中、英文学术专著非第一作者</t>
  </si>
  <si>
    <t>Multi-Level Detachment Deformation of the West Segment of the South Dabashan Fold-and-Thrust Belt, South China: Insights From Seismic-Reflection Profiling</t>
  </si>
  <si>
    <r>
      <rPr>
        <sz val="12"/>
        <rFont val="宋体"/>
        <family val="3"/>
        <charset val="134"/>
      </rPr>
      <t>卫端</t>
    </r>
  </si>
  <si>
    <t>Volcanic events related hydrothermal dolomitization and silicification controlled by intra-cratonic strike-slip fault systems: Insights from the northern slope of Tazhong Uplift, Tarim Basin, China. Basin Research, 2021,00:1–24.</t>
  </si>
  <si>
    <t>The rock-fabric/petrophysical characteristics and classifcation of the micropores hosted between the calcite and dolomite crystals. Journal of Petroleum Science and Engineering, 2020, 193,107383.</t>
  </si>
  <si>
    <t>陈方戈</t>
  </si>
  <si>
    <t>地球科学与资源学院</t>
  </si>
  <si>
    <t xml:space="preserve">A New Model for the Genesis of Carboniferous Mn Ores, Longtou Deposit, South China Block. Economic Geology, 2021, doi: 10.5382/econgeo.4855. </t>
  </si>
  <si>
    <t>标志性期刊目录B区论文</t>
  </si>
  <si>
    <r>
      <rPr>
        <sz val="12"/>
        <rFont val="宋体"/>
        <family val="3"/>
        <charset val="134"/>
      </rPr>
      <t>《</t>
    </r>
    <r>
      <rPr>
        <sz val="12"/>
        <rFont val="Times New Roman"/>
        <family val="1"/>
      </rPr>
      <t>Ore Geology Reviews</t>
    </r>
    <r>
      <rPr>
        <sz val="12"/>
        <rFont val="宋体"/>
        <family val="3"/>
        <charset val="134"/>
      </rPr>
      <t>》审稿人</t>
    </r>
  </si>
  <si>
    <r>
      <rPr>
        <sz val="12"/>
        <color theme="1"/>
        <rFont val="宋体"/>
        <family val="3"/>
        <charset val="134"/>
        <scheme val="minor"/>
      </rPr>
      <t>国际重要学术期刊（</t>
    </r>
    <r>
      <rPr>
        <sz val="12"/>
        <color rgb="FF000000"/>
        <rFont val="宋体"/>
        <family val="3"/>
        <charset val="134"/>
        <scheme val="minor"/>
      </rPr>
      <t>SCI/SSCI</t>
    </r>
    <r>
      <rPr>
        <sz val="12"/>
        <color theme="1"/>
        <rFont val="宋体"/>
        <family val="3"/>
        <charset val="134"/>
        <scheme val="minor"/>
      </rPr>
      <t>）审稿人</t>
    </r>
  </si>
  <si>
    <r>
      <rPr>
        <sz val="12"/>
        <rFont val="宋体"/>
        <family val="3"/>
        <charset val="134"/>
      </rPr>
      <t>陈艳虹</t>
    </r>
  </si>
  <si>
    <t>New U-Pb zircon age and petrogenesis of the plagiogranite, Troodos ophiolite, Cyprus. LITHOS, 2020, 362/363, 105472.</t>
  </si>
  <si>
    <r>
      <rPr>
        <sz val="12"/>
        <rFont val="宋体"/>
        <family val="3"/>
        <charset val="134"/>
      </rPr>
      <t>西太平洋岛弧基底属性研究</t>
    </r>
  </si>
  <si>
    <r>
      <rPr>
        <sz val="12"/>
        <rFont val="宋体"/>
        <family val="3"/>
        <charset val="134"/>
      </rPr>
      <t>板内地幔岩浆作用成因之争：板块构造还是地幔柱</t>
    </r>
    <r>
      <rPr>
        <sz val="12"/>
        <rFont val="Times New Roman"/>
        <family val="1"/>
      </rPr>
      <t xml:space="preserve">. </t>
    </r>
    <r>
      <rPr>
        <sz val="12"/>
        <rFont val="宋体"/>
        <family val="3"/>
        <charset val="134"/>
      </rPr>
      <t>北京</t>
    </r>
    <r>
      <rPr>
        <sz val="12"/>
        <rFont val="Times New Roman"/>
        <family val="1"/>
      </rPr>
      <t xml:space="preserve">: </t>
    </r>
    <r>
      <rPr>
        <sz val="12"/>
        <rFont val="宋体"/>
        <family val="3"/>
        <charset val="134"/>
      </rPr>
      <t>地质出版社</t>
    </r>
    <r>
      <rPr>
        <sz val="12"/>
        <rFont val="Times New Roman"/>
        <family val="1"/>
      </rPr>
      <t>, 2020.6</t>
    </r>
    <r>
      <rPr>
        <sz val="12"/>
        <rFont val="宋体"/>
        <family val="3"/>
        <charset val="134"/>
      </rPr>
      <t>（译著）</t>
    </r>
  </si>
  <si>
    <r>
      <rPr>
        <sz val="12"/>
        <rFont val="宋体"/>
        <family val="3"/>
        <charset val="134"/>
      </rPr>
      <t>中、英文学术专著第一作者</t>
    </r>
  </si>
  <si>
    <r>
      <rPr>
        <sz val="12"/>
        <rFont val="宋体"/>
        <family val="3"/>
        <charset val="134"/>
      </rPr>
      <t>高品</t>
    </r>
  </si>
  <si>
    <r>
      <rPr>
        <sz val="12"/>
        <rFont val="Times New Roman"/>
        <family val="1"/>
      </rPr>
      <t xml:space="preserve">3001190004   </t>
    </r>
    <r>
      <rPr>
        <sz val="12"/>
        <rFont val="宋体"/>
        <family val="3"/>
        <charset val="134"/>
      </rPr>
      <t>本科直博</t>
    </r>
  </si>
  <si>
    <t xml:space="preserve">Mesoarchean accretionary mélange and tectonic erosion in the Archean Dharwar Craton, southern India: Plate tectonics in the early Earth. Gondwana Research,85: 291-305. </t>
  </si>
  <si>
    <t xml:space="preserve">High Ba-Sr adakitic charnockite suite from Nagercoil block, southern India: Vestiges of Paleoproterozoic arc implications for Columbia to Gondwana. </t>
  </si>
  <si>
    <t>Ore Geology Reviews</t>
  </si>
  <si>
    <r>
      <rPr>
        <sz val="12"/>
        <rFont val="宋体"/>
        <family val="3"/>
        <charset val="134"/>
      </rPr>
      <t>国际重要学术期刊</t>
    </r>
    <r>
      <rPr>
        <sz val="12"/>
        <rFont val="Times New Roman"/>
        <family val="1"/>
      </rPr>
      <t>(SCI/SSCI)</t>
    </r>
    <r>
      <rPr>
        <sz val="12"/>
        <rFont val="宋体"/>
        <family val="3"/>
        <charset val="134"/>
      </rPr>
      <t>审稿人</t>
    </r>
  </si>
  <si>
    <r>
      <rPr>
        <sz val="12"/>
        <rFont val="宋体"/>
        <family val="3"/>
        <charset val="134"/>
      </rPr>
      <t>马琳琳</t>
    </r>
  </si>
  <si>
    <t>Practical Application Potential of Microbial-Phosphorus minerals-Alginate Immobilized Particles on Chromium(VI)-bioreduction. Science of The Total Environment, 2020, 742, 140685.</t>
  </si>
  <si>
    <t>Chromium(VI) Bioreduction Behavior and Microbial Revolution by Phosphorus Minerals in Continuous Flow Experiment. Bioresource Technology, 2020, 315, 123847.</t>
  </si>
  <si>
    <t>Performance and Enhancement Mechanism of Corncob Guiding Chromium (VI) Bioreduction. Water Research, 2021, 197, 117057.</t>
  </si>
  <si>
    <r>
      <rPr>
        <sz val="12"/>
        <rFont val="宋体"/>
        <family val="3"/>
        <charset val="134"/>
      </rPr>
      <t>邓阳</t>
    </r>
  </si>
  <si>
    <t xml:space="preserve">Research on the redox behavior changes of humic-like substances wastewater during electrochemical oxidation process and using the treated effluent to improve the heavily contaminated soil: Taking petroleum hydrocarbon contaminated soil as example. JOURNAL OF CLEANER PRODUCTION, 2020, 263, 121398. </t>
  </si>
  <si>
    <t>Review on electrochemical system for landﬁll leachate treatment: Performance, mechanism, application, shortcoming, and improvement scheme. SCIENCE OF THE TOTAL ENVIRONMENT, 2020, 745, 140768.</t>
  </si>
  <si>
    <t xml:space="preserve"> Treatment of old landfill leachate by persulfate enhanced electro-coagulation system: improving organic matters removal and precipitates settling performance. CHEMICAL ENGINEERING JOURNAL, 2021, 424, 130262.</t>
  </si>
  <si>
    <r>
      <rPr>
        <sz val="12"/>
        <rFont val="宋体"/>
        <family val="3"/>
        <charset val="134"/>
      </rPr>
      <t>杨暖</t>
    </r>
  </si>
  <si>
    <t>Hydrochemical and isotopic interpretation of interactions between surface water and groundwater in Delingha, Northwest China. Journal of Hydrology, 2021,126243</t>
  </si>
  <si>
    <r>
      <rPr>
        <sz val="12"/>
        <rFont val="Times New Roman"/>
        <family val="1"/>
      </rPr>
      <t>Moisture sources and climate evolution during the last 30 kyr in northeastern Tibetan Plateau: Insights from groundwater isotopes (</t>
    </r>
    <r>
      <rPr>
        <vertAlign val="superscript"/>
        <sz val="12"/>
        <rFont val="Times New Roman"/>
        <family val="1"/>
      </rPr>
      <t>2</t>
    </r>
    <r>
      <rPr>
        <sz val="12"/>
        <rFont val="Times New Roman"/>
        <family val="1"/>
      </rPr>
      <t xml:space="preserve">H, </t>
    </r>
    <r>
      <rPr>
        <vertAlign val="superscript"/>
        <sz val="12"/>
        <rFont val="Times New Roman"/>
        <family val="1"/>
      </rPr>
      <t>18</t>
    </r>
    <r>
      <rPr>
        <sz val="12"/>
        <rFont val="Times New Roman"/>
        <family val="1"/>
      </rPr>
      <t xml:space="preserve">O, </t>
    </r>
    <r>
      <rPr>
        <vertAlign val="superscript"/>
        <sz val="12"/>
        <rFont val="Times New Roman"/>
        <family val="1"/>
      </rPr>
      <t>3</t>
    </r>
    <r>
      <rPr>
        <sz val="12"/>
        <rFont val="Times New Roman"/>
        <family val="1"/>
      </rPr>
      <t xml:space="preserve">H and </t>
    </r>
    <r>
      <rPr>
        <vertAlign val="superscript"/>
        <sz val="12"/>
        <rFont val="Times New Roman"/>
        <family val="1"/>
      </rPr>
      <t>14</t>
    </r>
    <r>
      <rPr>
        <sz val="12"/>
        <rFont val="Times New Roman"/>
        <family val="1"/>
      </rPr>
      <t>C) and water vapour trajectories modeling.Quaternary Science Reviews, 2020, 242, 106426.</t>
    </r>
  </si>
  <si>
    <r>
      <rPr>
        <sz val="12"/>
        <rFont val="宋体"/>
        <family val="3"/>
        <charset val="134"/>
      </rPr>
      <t>闫鑫</t>
    </r>
  </si>
  <si>
    <t>Modeling Earthquake‐Induced Spring Discharge and Temperature Changes in a Fault Zone Hydrothermal System. Journal of Geophysical Research: Solid Earth, 2020, 125(07): 1-13.</t>
  </si>
  <si>
    <t>Detection of possible hydrological precursor anomalies using long short-term memory: A case study of the 1996 Lijiang earthquake. Journal of Hydrology. 2021, DOI: 10.1016/j.jhydrol.2021.126369.</t>
  </si>
  <si>
    <r>
      <rPr>
        <sz val="12"/>
        <rFont val="宋体"/>
        <family val="3"/>
        <charset val="134"/>
      </rPr>
      <t>徐勇</t>
    </r>
    <r>
      <rPr>
        <sz val="12"/>
        <rFont val="Times New Roman"/>
        <family val="1"/>
      </rPr>
      <t>(</t>
    </r>
    <r>
      <rPr>
        <sz val="12"/>
        <rFont val="宋体"/>
        <family val="3"/>
        <charset val="134"/>
      </rPr>
      <t>硕博</t>
    </r>
    <r>
      <rPr>
        <sz val="12"/>
        <rFont val="Times New Roman"/>
        <family val="1"/>
      </rPr>
      <t>1+4)</t>
    </r>
  </si>
  <si>
    <r>
      <rPr>
        <sz val="12"/>
        <rFont val="Times New Roman"/>
        <family val="1"/>
      </rPr>
      <t>The complex life cycle of oceanic lithosphere: A study of Yarlung-Zangbo ophiolitic peridotites, Tibet. GEOCHIMICA ET COSMOCHIMICA ACTA</t>
    </r>
    <r>
      <rPr>
        <sz val="12"/>
        <rFont val="宋体"/>
        <family val="3"/>
        <charset val="134"/>
      </rPr>
      <t>，</t>
    </r>
    <r>
      <rPr>
        <sz val="12"/>
        <rFont val="Times New Roman"/>
        <family val="1"/>
      </rPr>
      <t>2020, 277: 175-191.</t>
    </r>
  </si>
  <si>
    <t>Age and provenance of the lithospheric mantle beneath the Chidliak kimberlite province, southern Baffin Island: Implications for the evolution of the North Atlantic Craton. LITHOS, 2021, 390-391: 106124.</t>
  </si>
  <si>
    <r>
      <rPr>
        <sz val="12"/>
        <rFont val="宋体"/>
        <family val="3"/>
        <charset val="134"/>
      </rPr>
      <t>深部碳氧循环的金属同位素示踪技术</t>
    </r>
  </si>
  <si>
    <r>
      <rPr>
        <sz val="12"/>
        <rFont val="宋体"/>
        <family val="3"/>
        <charset val="134"/>
      </rPr>
      <t>其他国家级、省部级项目</t>
    </r>
  </si>
  <si>
    <r>
      <rPr>
        <sz val="12"/>
        <rFont val="宋体"/>
        <family val="3"/>
        <charset val="134"/>
      </rPr>
      <t>江媛媛</t>
    </r>
  </si>
  <si>
    <r>
      <rPr>
        <sz val="12"/>
        <rFont val="Times New Roman"/>
        <family val="1"/>
      </rPr>
      <t xml:space="preserve">3001170030  </t>
    </r>
    <r>
      <rPr>
        <sz val="12"/>
        <rFont val="宋体"/>
        <family val="3"/>
        <charset val="134"/>
      </rPr>
      <t>硕博连读</t>
    </r>
  </si>
  <si>
    <r>
      <rPr>
        <sz val="12"/>
        <rFont val="宋体"/>
        <family val="3"/>
        <charset val="134"/>
      </rPr>
      <t>冈底斯岩浆弧东端泥质岩的变质作用及构造意义</t>
    </r>
    <r>
      <rPr>
        <sz val="12"/>
        <rFont val="Times New Roman"/>
        <family val="1"/>
      </rPr>
      <t xml:space="preserve">. ACTA PETROLOGICA SINICA, 2020, 36(9): 2631-2645. </t>
    </r>
  </si>
  <si>
    <t>Early Cenozoic partial melting of meta-sedimentary rocks of the eastern Gangdese arc, southern Tibet, and its contribution to syn-collisional magmatism. Geological Society of America Bulletin, 2021, doi: https://doi.org/10.1130/B35763.1</t>
  </si>
  <si>
    <r>
      <rPr>
        <sz val="12"/>
        <rFont val="宋体"/>
        <family val="3"/>
        <charset val="134"/>
      </rPr>
      <t>高杨骏</t>
    </r>
  </si>
  <si>
    <t>North China block underwent simultaneous true polar wander and tectonic convergence in late Jurassic: New paleomagnetic constraints</t>
  </si>
  <si>
    <t>Determination of Paleocurrent Directions Based on Well Logging Technology Aiming at the Lower Third Member of the Shahejie Formation in the Chezhen Depression and Its Implications</t>
  </si>
  <si>
    <r>
      <rPr>
        <sz val="12"/>
        <rFont val="宋体"/>
        <family val="3"/>
        <charset val="134"/>
      </rPr>
      <t>冉钺</t>
    </r>
  </si>
  <si>
    <t>Polymeric carbon nitride with frustrated Lewis pair sites for enhanced photofixation of nitrogen. JOURNAL of MATERIALS CHEMISTRY A, 2020, 8(26):13292-13298.</t>
  </si>
  <si>
    <t>Ultrafine Fe nanoparticles embedded in N-doped carbon nanotubes derived from highly dispersed g-C3N4 nanofibers for the oxygen reduction reaction. NEW JOURNAL of CHEMISTRY, 2021, 45(12):5421-5427.</t>
  </si>
  <si>
    <r>
      <rPr>
        <sz val="12"/>
        <rFont val="宋体"/>
        <family val="3"/>
        <charset val="134"/>
      </rPr>
      <t>汪杰</t>
    </r>
  </si>
  <si>
    <t>Well-designed CdS/TiO2/MS-SiO2 Z-scheme photocatalyst for combating poison with poison. Industrial &amp; Engineering Chemistry Research, 2020, 59(16): 7659-7669.</t>
  </si>
  <si>
    <t xml:space="preserve"> A semiconductor-insulator heterojunction induced by hydroxyl groups formed on the surface of SiO2 microspheres[J]. Applied Surface Science, 2020: 147385.</t>
  </si>
  <si>
    <r>
      <rPr>
        <sz val="12"/>
        <rFont val="Times New Roman"/>
        <family val="1"/>
      </rPr>
      <t xml:space="preserve"> A review: synthesis, modification and photocatalytic applications of ZnIn</t>
    </r>
    <r>
      <rPr>
        <vertAlign val="subscript"/>
        <sz val="12"/>
        <rFont val="Times New Roman"/>
        <family val="1"/>
      </rPr>
      <t>2</t>
    </r>
    <r>
      <rPr>
        <sz val="12"/>
        <rFont val="Times New Roman"/>
        <family val="1"/>
      </rPr>
      <t>S</t>
    </r>
    <r>
      <rPr>
        <vertAlign val="subscript"/>
        <sz val="12"/>
        <rFont val="Times New Roman"/>
        <family val="1"/>
      </rPr>
      <t>4</t>
    </r>
    <r>
      <rPr>
        <sz val="12"/>
        <rFont val="Times New Roman"/>
        <family val="1"/>
      </rPr>
      <t>[J], Journal of Materials Science &amp; Technology, 2020.</t>
    </r>
  </si>
  <si>
    <r>
      <rPr>
        <sz val="12"/>
        <rFont val="宋体"/>
        <family val="3"/>
        <charset val="134"/>
      </rPr>
      <t>刘通</t>
    </r>
  </si>
  <si>
    <t xml:space="preserve">Degradation of p-nitrophenol by nano-pyrite
catalyzed Fenton reaction with enhanced peroxide utilization. RSC Advances, 2020, 10: 15901-15912. </t>
  </si>
  <si>
    <t xml:space="preserve">High redox potential promotes oxidation of pyrite under neutral conditions: Implications for optimizing pyrite autotrophic denitrification. Journal of Hazardous Materials, 2021, 416: 125844. </t>
  </si>
  <si>
    <r>
      <rPr>
        <sz val="12"/>
        <rFont val="Times New Roman"/>
        <family val="1"/>
      </rPr>
      <t>Iron oxide minerals promote simultaneous bio-reduction of Cr(VI) and nitrate: Implications for understanding natural attenuation. Science of The Total Environment, 2021, 786: 147396. (</t>
    </r>
    <r>
      <rPr>
        <sz val="12"/>
        <rFont val="宋体"/>
        <family val="3"/>
        <charset val="134"/>
      </rPr>
      <t>共同一作</t>
    </r>
    <r>
      <rPr>
        <sz val="12"/>
        <rFont val="Times New Roman"/>
        <family val="1"/>
      </rPr>
      <t>)</t>
    </r>
  </si>
  <si>
    <r>
      <rPr>
        <sz val="12"/>
        <rFont val="宋体"/>
        <family val="3"/>
        <charset val="134"/>
      </rPr>
      <t>祁晓雨</t>
    </r>
  </si>
  <si>
    <t>A network-based method with privacy-preserving for identifying influential providers in large healthcare service systems. Future Generation Computer Systems, 2020, 109 : 293-305.</t>
  </si>
  <si>
    <t>Qi Xiaoyu, Mei Gang,Piccialli Francesco. (2020). Resilience Evaluation of Urban Bus-Subway Traffic Networks for Potential Applications in IoT-based Smart Transportation. IEEE Sensors Journal. doi: 10.1109/JSEN.2020.3046270.</t>
  </si>
  <si>
    <r>
      <rPr>
        <sz val="12"/>
        <rFont val="宋体"/>
        <family val="3"/>
        <charset val="134"/>
      </rPr>
      <t>和娟</t>
    </r>
  </si>
  <si>
    <r>
      <rPr>
        <sz val="12"/>
        <rFont val="Times New Roman"/>
        <family val="1"/>
      </rPr>
      <t>Evaluation and simulation of the impact of land use change on ecosystem services trade-offs in ecological restoration areas, China. LAND USE POLICY. 2020</t>
    </r>
    <r>
      <rPr>
        <sz val="12"/>
        <rFont val="宋体"/>
        <family val="3"/>
        <charset val="134"/>
      </rPr>
      <t>，</t>
    </r>
    <r>
      <rPr>
        <sz val="12"/>
        <rFont val="Times New Roman"/>
        <family val="1"/>
      </rPr>
      <t>99: 105020.</t>
    </r>
  </si>
  <si>
    <t>Spatiotemporal pattern of the trade-offs and synergies of ecosystem services after Grain for Green Program: a case study of the Loess Plateau, China. ENVIRONMENTAL SCIENCE AND POLLUTION RESEARCH,2020, 27(24): 30020-30033.</t>
  </si>
  <si>
    <r>
      <rPr>
        <sz val="12"/>
        <rFont val="宋体"/>
        <family val="3"/>
        <charset val="134"/>
      </rPr>
      <t>王冠平</t>
    </r>
  </si>
  <si>
    <t>3006190027</t>
  </si>
  <si>
    <t>1.Wang guanping, Jin zhijun, Liu guangxiang et al. Geological implications of gamma ray (GR) anomalies in marine shales: A case study of the Ordovician-Silurian Wufeng-Longmaxi succession in the Sichuan Basin and its periphery, Southwest China[J]. JOURNAL OF ASIAN EARTH SCIENCES, Volume 199,2020,104359.</t>
  </si>
  <si>
    <r>
      <rPr>
        <sz val="12"/>
        <rFont val="Times New Roman"/>
        <family val="1"/>
      </rPr>
      <t>3.Wang Guanping</t>
    </r>
    <r>
      <rPr>
        <sz val="12"/>
        <rFont val="宋体"/>
        <family val="3"/>
        <charset val="134"/>
      </rPr>
      <t>，</t>
    </r>
    <r>
      <rPr>
        <sz val="12"/>
        <rFont val="Times New Roman"/>
        <family val="1"/>
      </rPr>
      <t>Jin Zhijun, Hu Zongquan et al, Sedimentary Evolution Characteristics of Fine-Grained Lithofacies under the High-Resolution Isochronous Shelf System: Insights from the Wufeng-Longmaxi Shales in the Sichuan Basin[J]. Lithosphere (2021) 2021 (Special 1): 6628867.</t>
    </r>
  </si>
  <si>
    <r>
      <rPr>
        <sz val="12"/>
        <rFont val="宋体"/>
        <family val="3"/>
        <charset val="134"/>
      </rPr>
      <t>细粒沉积研究与页岩岩相编图（专著），地质出版社，</t>
    </r>
    <r>
      <rPr>
        <sz val="12"/>
        <rFont val="Times New Roman"/>
        <family val="1"/>
      </rPr>
      <t>2020</t>
    </r>
    <r>
      <rPr>
        <sz val="12"/>
        <rFont val="宋体"/>
        <family val="3"/>
        <charset val="134"/>
      </rPr>
      <t>年</t>
    </r>
    <r>
      <rPr>
        <sz val="12"/>
        <rFont val="Times New Roman"/>
        <family val="1"/>
      </rPr>
      <t>8</t>
    </r>
    <r>
      <rPr>
        <sz val="12"/>
        <rFont val="宋体"/>
        <family val="3"/>
        <charset val="134"/>
      </rPr>
      <t>月</t>
    </r>
  </si>
  <si>
    <r>
      <rPr>
        <sz val="12"/>
        <rFont val="宋体"/>
        <family val="3"/>
        <charset val="134"/>
      </rPr>
      <t>专著非第一作者</t>
    </r>
  </si>
  <si>
    <r>
      <rPr>
        <sz val="12"/>
        <rFont val="宋体"/>
        <family val="3"/>
        <charset val="134"/>
      </rPr>
      <t>国际重要学术期刊（</t>
    </r>
    <r>
      <rPr>
        <sz val="12"/>
        <rFont val="Times New Roman"/>
        <family val="1"/>
      </rPr>
      <t>SCI/SSCI</t>
    </r>
    <r>
      <rPr>
        <sz val="12"/>
        <rFont val="宋体"/>
        <family val="3"/>
        <charset val="134"/>
      </rPr>
      <t>）</t>
    </r>
    <r>
      <rPr>
        <sz val="12"/>
        <rFont val="Times New Roman"/>
        <family val="1"/>
      </rPr>
      <t>Lithosphere</t>
    </r>
    <r>
      <rPr>
        <sz val="12"/>
        <rFont val="宋体"/>
        <family val="3"/>
        <charset val="134"/>
      </rPr>
      <t>审稿人</t>
    </r>
  </si>
  <si>
    <r>
      <rPr>
        <sz val="12"/>
        <rFont val="宋体"/>
        <family val="3"/>
        <charset val="134"/>
      </rPr>
      <t>蔡荣华</t>
    </r>
  </si>
  <si>
    <t>Oxidation of the deep big mantle wedge by recycled carbonates: Constraints from highly siderophile elements and osmium isotopes. Geochimica et Cosmochimica Acta, 2021, 295: 207–223.</t>
  </si>
  <si>
    <r>
      <rPr>
        <sz val="12"/>
        <rFont val="宋体"/>
        <family val="3"/>
        <charset val="134"/>
      </rPr>
      <t>难熔元素和同位素分析技术创建与革新及地学应用</t>
    </r>
  </si>
  <si>
    <r>
      <rPr>
        <sz val="12"/>
        <rFont val="宋体"/>
        <family val="3"/>
        <charset val="134"/>
      </rPr>
      <t>张卉</t>
    </r>
  </si>
  <si>
    <r>
      <rPr>
        <sz val="12"/>
        <rFont val="Times New Roman"/>
        <family val="1"/>
      </rPr>
      <t>3005170025
1+4</t>
    </r>
    <r>
      <rPr>
        <sz val="12"/>
        <rFont val="宋体"/>
        <family val="3"/>
        <charset val="134"/>
      </rPr>
      <t>硕博连读</t>
    </r>
  </si>
  <si>
    <r>
      <rPr>
        <sz val="12"/>
        <rFont val="Times New Roman"/>
        <family val="1"/>
      </rPr>
      <t>Different sensitivities of earthquake-induced water level and hydrogeological property variations in two aquifer systems.WATER RESOURCES RESEARCH, 2021, 57(5),e2020WR028217</t>
    </r>
    <r>
      <rPr>
        <sz val="12"/>
        <rFont val="宋体"/>
        <family val="3"/>
        <charset val="134"/>
      </rPr>
      <t>（</t>
    </r>
    <r>
      <rPr>
        <sz val="12"/>
        <rFont val="Times New Roman"/>
        <family val="1"/>
      </rPr>
      <t>2021.05.13 online</t>
    </r>
    <r>
      <rPr>
        <sz val="12"/>
        <rFont val="宋体"/>
        <family val="3"/>
        <charset val="134"/>
      </rPr>
      <t>榜刊</t>
    </r>
    <r>
      <rPr>
        <sz val="12"/>
        <rFont val="Times New Roman"/>
        <family val="1"/>
      </rPr>
      <t>B</t>
    </r>
    <r>
      <rPr>
        <sz val="12"/>
        <rFont val="宋体"/>
        <family val="3"/>
        <charset val="134"/>
      </rPr>
      <t>）</t>
    </r>
  </si>
  <si>
    <r>
      <rPr>
        <sz val="12"/>
        <rFont val="宋体"/>
        <family val="3"/>
        <charset val="134"/>
      </rPr>
      <t>水体污染控制与治理科技重大专项</t>
    </r>
  </si>
  <si>
    <r>
      <rPr>
        <sz val="12"/>
        <rFont val="宋体"/>
        <family val="3"/>
        <charset val="134"/>
      </rPr>
      <t>张岩</t>
    </r>
  </si>
  <si>
    <t>Deciphering multiple controls on mesopore structural heterogeneity of paralic organic-rich shales: Pennsylvanian–Lower Permian Taiyuan and Shanxi formations, Weibei Coalfield, southwestern North China. JOURNAL OF PETROLEUM SCIENCE AND ENGINEERING, 2020, 195, 107613.</t>
  </si>
  <si>
    <t>Structure- and hydrology-controlled isotopic coupling and heterogeneity of coalbed gases and co-produced water in the Yanchuannan block, southeastern Ordos Basin.  INTERNATIONAL JOURNAL OF COAL GEOLOGY, 2020, 232, 103626.</t>
  </si>
  <si>
    <r>
      <rPr>
        <sz val="12"/>
        <rFont val="宋体"/>
        <family val="3"/>
        <charset val="134"/>
      </rPr>
      <t>鲁国</t>
    </r>
  </si>
  <si>
    <t>Structural geometry and kinematics of thrust belts between the Dabashan and eastern Sichuan Basin, South China block: Constraints from (U-Th)/He dating and seismic data. Geological Society of America Bulletin, 2021.</t>
  </si>
  <si>
    <r>
      <rPr>
        <sz val="12"/>
        <rFont val="宋体"/>
        <family val="3"/>
        <charset val="134"/>
      </rPr>
      <t>芦登岗</t>
    </r>
  </si>
  <si>
    <r>
      <rPr>
        <sz val="12"/>
        <rFont val="宋体"/>
        <family val="3"/>
        <charset val="134"/>
      </rPr>
      <t>第</t>
    </r>
    <r>
      <rPr>
        <sz val="12"/>
        <rFont val="Times New Roman"/>
        <family val="1"/>
      </rPr>
      <t>13</t>
    </r>
    <r>
      <rPr>
        <sz val="12"/>
        <rFont val="宋体"/>
        <family val="3"/>
        <charset val="134"/>
      </rPr>
      <t>届全国大学生创新创业年会</t>
    </r>
    <r>
      <rPr>
        <sz val="12"/>
        <rFont val="Times New Roman"/>
        <family val="1"/>
      </rPr>
      <t xml:space="preserve"> </t>
    </r>
    <r>
      <rPr>
        <sz val="12"/>
        <rFont val="宋体"/>
        <family val="3"/>
        <charset val="134"/>
      </rPr>
      <t>（依照全国二等奖）教育部组织</t>
    </r>
    <r>
      <rPr>
        <sz val="12"/>
        <rFont val="Times New Roman"/>
        <family val="1"/>
      </rPr>
      <t xml:space="preserve"> </t>
    </r>
    <r>
      <rPr>
        <sz val="12"/>
        <rFont val="宋体"/>
        <family val="3"/>
        <charset val="134"/>
      </rPr>
      <t>排名</t>
    </r>
    <r>
      <rPr>
        <sz val="12"/>
        <rFont val="Times New Roman"/>
        <family val="1"/>
      </rPr>
      <t xml:space="preserve"> 1</t>
    </r>
  </si>
  <si>
    <t>Diversity of late Neoarchean K-rich granitoid rocks derived from subduction-related crust/mantle interactions in the Jiaobei terrane, North China Craton. Gondwana Research. 85, 84-102.</t>
  </si>
  <si>
    <r>
      <rPr>
        <sz val="12"/>
        <rFont val="宋体"/>
        <family val="3"/>
        <charset val="134"/>
      </rPr>
      <t>姚翰威</t>
    </r>
  </si>
  <si>
    <r>
      <rPr>
        <sz val="12"/>
        <rFont val="Times New Roman"/>
        <family val="1"/>
      </rPr>
      <t xml:space="preserve">3001160080  </t>
    </r>
    <r>
      <rPr>
        <sz val="12"/>
        <rFont val="宋体"/>
        <family val="3"/>
        <charset val="134"/>
      </rPr>
      <t>硕博连读</t>
    </r>
  </si>
  <si>
    <t>Mercury evidence of intense volcanism preceded Oceanic Anoxic Event 1d. Geophysical Research Letters, 2021, 48(5): e2020GL091508</t>
  </si>
  <si>
    <r>
      <rPr>
        <sz val="12"/>
        <rFont val="宋体"/>
        <family val="3"/>
        <charset val="134"/>
      </rPr>
      <t>邢凯</t>
    </r>
  </si>
  <si>
    <r>
      <rPr>
        <sz val="12"/>
        <rFont val="Times New Roman"/>
        <family val="1"/>
      </rPr>
      <t xml:space="preserve">3001170004  </t>
    </r>
    <r>
      <rPr>
        <sz val="12"/>
        <rFont val="宋体"/>
        <family val="3"/>
        <charset val="134"/>
      </rPr>
      <t>硕博连读</t>
    </r>
  </si>
  <si>
    <r>
      <rPr>
        <sz val="12"/>
        <rFont val="Times New Roman"/>
        <family val="1"/>
      </rPr>
      <t>Constraints on the formation of the giant Daheishan porphyry Mo deposit (NE China) from whole-rock and accessory mineral geochemistry. Journal of Petrology, 2021, 62(4), 1–26. (B</t>
    </r>
    <r>
      <rPr>
        <sz val="12"/>
        <rFont val="宋体"/>
        <family val="3"/>
        <charset val="134"/>
      </rPr>
      <t>区</t>
    </r>
    <r>
      <rPr>
        <sz val="12"/>
        <rFont val="Times New Roman"/>
        <family val="1"/>
      </rPr>
      <t>SCI)</t>
    </r>
  </si>
  <si>
    <r>
      <rPr>
        <sz val="12"/>
        <rFont val="宋体"/>
        <family val="3"/>
        <charset val="134"/>
      </rPr>
      <t>赵青青</t>
    </r>
  </si>
  <si>
    <r>
      <rPr>
        <sz val="12"/>
        <rFont val="Times New Roman"/>
        <family val="1"/>
      </rPr>
      <t xml:space="preserve">3001170020   </t>
    </r>
    <r>
      <rPr>
        <sz val="12"/>
        <rFont val="宋体"/>
        <family val="3"/>
        <charset val="134"/>
      </rPr>
      <t>硕博连读</t>
    </r>
  </si>
  <si>
    <t>The giant Chalukou porphyry Mo deposit, Northeast China: The product of a short-lived, high flux mineralizing event. ECONOMIC GEOLOGY, 2021, 116(5): 1209-1225.</t>
  </si>
  <si>
    <r>
      <rPr>
        <sz val="12"/>
        <rFont val="宋体"/>
        <family val="3"/>
        <charset val="134"/>
      </rPr>
      <t>马坚白</t>
    </r>
  </si>
  <si>
    <r>
      <rPr>
        <sz val="12"/>
        <rFont val="Times New Roman"/>
        <family val="1"/>
      </rPr>
      <t xml:space="preserve">3001170070  </t>
    </r>
    <r>
      <rPr>
        <sz val="12"/>
        <rFont val="宋体"/>
        <family val="3"/>
        <charset val="134"/>
      </rPr>
      <t>硕博连读</t>
    </r>
  </si>
  <si>
    <t>Mesoproterozoic seafloor authigenic glauconite-berthierine: indicator of enhanced reverse weathering on early Earth. American Mineralogist, 2012,  DOI:10.2138/am-2021-7904.</t>
  </si>
  <si>
    <r>
      <rPr>
        <sz val="12"/>
        <rFont val="宋体"/>
        <family val="3"/>
        <charset val="134"/>
      </rPr>
      <t>杨文心</t>
    </r>
  </si>
  <si>
    <r>
      <rPr>
        <sz val="12"/>
        <rFont val="Times New Roman"/>
        <family val="1"/>
      </rPr>
      <t xml:space="preserve">3001170092  </t>
    </r>
    <r>
      <rPr>
        <sz val="12"/>
        <rFont val="宋体"/>
        <family val="3"/>
        <charset val="134"/>
      </rPr>
      <t>硕博连读</t>
    </r>
  </si>
  <si>
    <t xml:space="preserve">Yang Wen-Xin, Yan Dan-Ping, Qiu Liang, Michael L.Wells, Dong Jian-Meng, Gao Tian, Zhang Zhi, Mu Hongxu, Wang Xinwen, Wang, Fangyue. Formation and Forward Propagation of the Indosinian Foreland Fold‐Thrust Belt and Nanpanjiang Foreland Basin in SW China. TECTONICS, 2021, 40(4), e2020TC006552. </t>
  </si>
  <si>
    <r>
      <rPr>
        <sz val="12"/>
        <rFont val="宋体"/>
        <family val="3"/>
        <charset val="134"/>
      </rPr>
      <t>康东艳</t>
    </r>
  </si>
  <si>
    <t>Prolonged partial melting of garnet amphibolite from the Eastern Himalayan Syntaxis: Implications for the tectonic evolution of large hot orogens. JOURNAL OF GEOPHYSICAL RESEARCH – SOLID EARTH, 2020, 125,e2019JB019119. https://doi.org/10.1029/2019JB019119</t>
  </si>
  <si>
    <r>
      <rPr>
        <sz val="12"/>
        <rFont val="宋体"/>
        <family val="3"/>
        <charset val="134"/>
      </rPr>
      <t>韩续</t>
    </r>
  </si>
  <si>
    <r>
      <rPr>
        <sz val="12"/>
        <rFont val="Times New Roman"/>
        <family val="1"/>
      </rPr>
      <t xml:space="preserve">3001180132   </t>
    </r>
    <r>
      <rPr>
        <sz val="12"/>
        <rFont val="宋体"/>
        <family val="3"/>
        <charset val="134"/>
      </rPr>
      <t>硕博连读</t>
    </r>
  </si>
  <si>
    <t>The middle Cretaceous (110−94 Ma) evolution of Tangza Basin in the western Tibetan Plateau and implications for initial topographic growth of northern Lhasa. GEOLOGICAL SOCIETY OF AMERICA BULLETIN, 2021, 133(5-6):1283-1300.</t>
  </si>
  <si>
    <r>
      <rPr>
        <sz val="12"/>
        <rFont val="宋体"/>
        <family val="3"/>
        <charset val="134"/>
      </rPr>
      <t>陈绍蓉</t>
    </r>
  </si>
  <si>
    <t>Reheating and magma mixing recorded by zircon and quartz from high-silica rhyolite in the Coqen region, southern Tibet. AMERICAN MINERALOGIST, 2021, 106: 112-122.</t>
  </si>
  <si>
    <r>
      <rPr>
        <sz val="12"/>
        <rFont val="宋体"/>
        <family val="3"/>
        <charset val="134"/>
      </rPr>
      <t>罗晨皓</t>
    </r>
  </si>
  <si>
    <t>Isotopic spatial-temporal evolution of magmatic rocks in the Gangdese belt: Implications for the origin of Miocene post-collisional giant porphyry deposits in southern Tibet: Geological Society of America Bulletin,2021,https://doi.org/10.1130/B36018.1</t>
  </si>
  <si>
    <r>
      <rPr>
        <sz val="12"/>
        <rFont val="宋体"/>
        <family val="3"/>
        <charset val="134"/>
      </rPr>
      <t>李晓强</t>
    </r>
    <r>
      <rPr>
        <sz val="12"/>
        <rFont val="Times New Roman"/>
        <family val="1"/>
      </rPr>
      <t>(</t>
    </r>
    <r>
      <rPr>
        <sz val="12"/>
        <rFont val="宋体"/>
        <family val="3"/>
        <charset val="134"/>
      </rPr>
      <t>硕博</t>
    </r>
    <r>
      <rPr>
        <sz val="12"/>
        <rFont val="Times New Roman"/>
        <family val="1"/>
      </rPr>
      <t>2+4)</t>
    </r>
  </si>
  <si>
    <t>An optimal separation method for high-precision K isotope analysis by using MC-ICP-MS with a dummy bucket. Journal of Analytical Atomic Spectrometry, 2020, 35: 1330-1339.</t>
  </si>
  <si>
    <r>
      <rPr>
        <sz val="12"/>
        <rFont val="宋体"/>
        <family val="3"/>
        <charset val="134"/>
      </rPr>
      <t>九龙江河流水化学特征及水环境效应。韩贵琳，李晓强，刘金科等著，</t>
    </r>
    <r>
      <rPr>
        <sz val="12"/>
        <rFont val="Times New Roman"/>
        <family val="1"/>
      </rPr>
      <t>2020</t>
    </r>
    <r>
      <rPr>
        <sz val="12"/>
        <rFont val="宋体"/>
        <family val="3"/>
        <charset val="134"/>
      </rPr>
      <t>年</t>
    </r>
    <r>
      <rPr>
        <sz val="12"/>
        <rFont val="Times New Roman"/>
        <family val="1"/>
      </rPr>
      <t>12</t>
    </r>
    <r>
      <rPr>
        <sz val="12"/>
        <rFont val="宋体"/>
        <family val="3"/>
        <charset val="134"/>
      </rPr>
      <t>月第一版。</t>
    </r>
  </si>
  <si>
    <t>One-step chromatographic purification of K, Ca, and Sr from geological samples for high precision stable and radiogenic isotope analysis by MC-ICP-MS. Journal of Analytical Atomic Spectrometry, 2021, 36: 676-684.</t>
  </si>
  <si>
    <r>
      <rPr>
        <sz val="12"/>
        <rFont val="宋体"/>
        <family val="3"/>
        <charset val="134"/>
      </rPr>
      <t>张一迪</t>
    </r>
  </si>
  <si>
    <t>Zhang Yidi, Qi Xiao, Wang Shang, et al. Carbon fixation by photosynthetic mats along a temperature gradient in a Tengchong hot spring. Journal of Geophysical Research: Biogeosciences, 2020, 125(9): e2020JG005719.</t>
  </si>
  <si>
    <r>
      <rPr>
        <sz val="12"/>
        <rFont val="宋体"/>
        <family val="3"/>
        <charset val="134"/>
      </rPr>
      <t>张伟璇</t>
    </r>
  </si>
  <si>
    <t>Wearable and self-powered sensors made by triboelectric nanogenerators assembled from antibacterial bromobutyl rubber. Nano Energy, 2021, 82:105769.</t>
  </si>
  <si>
    <r>
      <rPr>
        <sz val="12"/>
        <rFont val="宋体"/>
        <family val="3"/>
        <charset val="134"/>
      </rPr>
      <t>郝琳</t>
    </r>
  </si>
  <si>
    <t>Oxygen Vacant Semiconductor Photocatalysts. ADVANCED FUNCTIONAL MATERIALS,2021,2100919</t>
  </si>
  <si>
    <r>
      <rPr>
        <sz val="12"/>
        <rFont val="宋体"/>
        <family val="3"/>
        <charset val="134"/>
      </rPr>
      <t>于灏君</t>
    </r>
  </si>
  <si>
    <r>
      <rPr>
        <sz val="12"/>
        <rFont val="Times New Roman"/>
        <family val="1"/>
      </rPr>
      <t>A facile in situ surface-coating passivation strategy for improving the moisture resistance of Mn</t>
    </r>
    <r>
      <rPr>
        <vertAlign val="superscript"/>
        <sz val="12"/>
        <rFont val="Times New Roman"/>
        <family val="1"/>
      </rPr>
      <t>4+</t>
    </r>
    <r>
      <rPr>
        <sz val="12"/>
        <rFont val="Times New Roman"/>
        <family val="1"/>
      </rPr>
      <t xml:space="preserve">-activated fluoride red phosphor. Ceramics International, 2020, 46(11): 18281-18286.  </t>
    </r>
  </si>
  <si>
    <r>
      <rPr>
        <sz val="12"/>
        <rFont val="Times New Roman"/>
        <family val="1"/>
      </rPr>
      <t>Broadband near-infrared emission of K</t>
    </r>
    <r>
      <rPr>
        <vertAlign val="subscript"/>
        <sz val="12"/>
        <rFont val="Times New Roman"/>
        <family val="1"/>
      </rPr>
      <t>3</t>
    </r>
    <r>
      <rPr>
        <sz val="12"/>
        <rFont val="Times New Roman"/>
        <family val="1"/>
      </rPr>
      <t>ScF</t>
    </r>
    <r>
      <rPr>
        <vertAlign val="subscript"/>
        <sz val="12"/>
        <rFont val="Times New Roman"/>
        <family val="1"/>
      </rPr>
      <t>6</t>
    </r>
    <r>
      <rPr>
        <sz val="12"/>
        <rFont val="Times New Roman"/>
        <family val="1"/>
      </rPr>
      <t>:Cr</t>
    </r>
    <r>
      <rPr>
        <vertAlign val="superscript"/>
        <sz val="12"/>
        <rFont val="Times New Roman"/>
        <family val="1"/>
      </rPr>
      <t>3+</t>
    </r>
    <r>
      <rPr>
        <sz val="12"/>
        <rFont val="Times New Roman"/>
        <family val="1"/>
      </rPr>
      <t xml:space="preserve"> phosphors for night vision imaging system sources. Chemical Engineering Journal, 2021, 417: 129271. </t>
    </r>
  </si>
  <si>
    <r>
      <rPr>
        <sz val="12"/>
        <rFont val="宋体"/>
        <family val="3"/>
        <charset val="134"/>
      </rPr>
      <t>范朋</t>
    </r>
  </si>
  <si>
    <t>High Performance Composite Polymer Electrolytes for Lithium‐Ion Batteries[J]. Advanced Functional Materials, 2021: 2101380.</t>
  </si>
  <si>
    <r>
      <rPr>
        <sz val="12"/>
        <rFont val="宋体"/>
        <family val="3"/>
        <charset val="134"/>
      </rPr>
      <t>王春杨</t>
    </r>
  </si>
  <si>
    <t>Pyroelectric catalysis. NANO ENERGY 78 (2020) 105371.</t>
  </si>
  <si>
    <r>
      <rPr>
        <sz val="12"/>
        <rFont val="宋体"/>
        <family val="3"/>
        <charset val="134"/>
      </rPr>
      <t>李书贯</t>
    </r>
  </si>
  <si>
    <t>Ferroelectric polarization and thin-layered structure synergistically promoting CO2 photoreduction of Bi2MoO6. Journal of Materials Chemistry A, 2020, 8 (18), 9268-9277.</t>
  </si>
  <si>
    <r>
      <rPr>
        <sz val="12"/>
        <rFont val="宋体"/>
        <family val="3"/>
        <charset val="134"/>
      </rPr>
      <t>白李琦</t>
    </r>
  </si>
  <si>
    <t xml:space="preserve">Photocatalysis-Assisted Co3O4/g-C3N4 p-n Junction All-Solid-State Supercapacitors: A Bridge between Energy Storage and Photocatalysis[J]. Advanced Science, 2020, 7(22): 2001939. </t>
  </si>
  <si>
    <t>Role of transition metal oxides in g-C3N4-based heterojunctions for photocatalysis and supercapacitors[J]. Journal of Energy Chemistry, 2021,https://doi.org/10.1016/j.jechem.2021.04.057.</t>
  </si>
  <si>
    <r>
      <rPr>
        <sz val="12"/>
        <rFont val="宋体"/>
        <family val="3"/>
        <charset val="134"/>
      </rPr>
      <t>张韩方</t>
    </r>
  </si>
  <si>
    <t>Effect of physiochemical properties in biomass-derived materials caused by different synthesis methods and their electrochemical properties in supercapacitors. Journal of Materials Chemistry A. (2021). https://doi.org/10.1039/D1TA00790D</t>
  </si>
  <si>
    <r>
      <rPr>
        <sz val="12"/>
        <rFont val="宋体"/>
        <family val="3"/>
        <charset val="134"/>
      </rPr>
      <t>裴敬轩</t>
    </r>
  </si>
  <si>
    <t>In-situ graphene modidied self-supported boron-doped diamond electrode for Pb(II) electrochemical detection in seawater. Applied Surface Science, 2020, 527: 146761.</t>
  </si>
  <si>
    <t>Double-side effect of B/C ratio on BDD electrode detection for heavy metal ion in water. Science of the Total Environment, 2021, 771: 145430.</t>
  </si>
  <si>
    <r>
      <rPr>
        <sz val="12"/>
        <rFont val="宋体"/>
        <family val="3"/>
        <charset val="134"/>
      </rPr>
      <t>袁晓雨</t>
    </r>
  </si>
  <si>
    <t>Yuan, Xiaoyu, Jun Korenaga, W. Steven Holbrook, and Peter B. Kelemen. "Crustal Structure of the Greenland‐Iceland Ridge from Joint Refraction and Reflection Seismic Tomography." Journal of Geophysical Research: Solid Earth 125, no. 7 (2020): e2020JB019847.</t>
  </si>
  <si>
    <r>
      <rPr>
        <sz val="12"/>
        <rFont val="宋体"/>
        <family val="3"/>
        <charset val="134"/>
      </rPr>
      <t>郭鸿舒</t>
    </r>
  </si>
  <si>
    <r>
      <rPr>
        <sz val="12"/>
        <rFont val="宋体"/>
        <family val="3"/>
        <charset val="134"/>
      </rPr>
      <t>珠宝学院</t>
    </r>
  </si>
  <si>
    <t>Inclusions and Trace Elements Characteristics of Emeralds from Swat Valley, Pakistan. Gems and Gemology. 2021, 56(3): 336-355.</t>
  </si>
  <si>
    <r>
      <rPr>
        <sz val="12"/>
        <rFont val="宋体"/>
        <family val="3"/>
        <charset val="134"/>
      </rPr>
      <t>杨术刚</t>
    </r>
  </si>
  <si>
    <t>Experimental investigation on the movability of water in shale nanopores: A case study of Carboniferous shale from the Qaidam Basin, China. WATER RESOURCES RESEARCH, 2020, 56(08), e2019WR026973.</t>
  </si>
  <si>
    <r>
      <rPr>
        <sz val="12"/>
        <rFont val="宋体"/>
        <family val="3"/>
        <charset val="134"/>
      </rPr>
      <t>郑雅欣</t>
    </r>
  </si>
  <si>
    <t>Refractory Humic-like Substances: Tracking Environmental Impacts of Anthropogenic Groundwater Recharge. Environmental Science &amp; Technology, 2020, 54(24): 15778-15788.</t>
  </si>
  <si>
    <r>
      <rPr>
        <sz val="12"/>
        <rFont val="宋体"/>
        <family val="3"/>
        <charset val="134"/>
      </rPr>
      <t>毛海如</t>
    </r>
  </si>
  <si>
    <t>Spatiotemporal Variation of Groundwater Recharge in the Lower Reaches of the Poyang Lake Basin, China: Insights From Stable Hydrogen and Oxygen Isotopes. Journal of Geophysical Research: Atmospheres, 2021,126(6). oi:10.1029/2020JD033760.</t>
  </si>
  <si>
    <t>刘思瑶</t>
  </si>
  <si>
    <r>
      <rPr>
        <sz val="10"/>
        <rFont val="Times New Roman"/>
        <family val="1"/>
      </rPr>
      <t>Self-similar behaviors in the crude oil market. </t>
    </r>
    <r>
      <rPr>
        <i/>
        <sz val="10"/>
        <rFont val="Times New Roman"/>
        <family val="1"/>
      </rPr>
      <t>Energy</t>
    </r>
    <r>
      <rPr>
        <sz val="10"/>
        <rFont val="Times New Roman"/>
        <family val="1"/>
      </rPr>
      <t> 211 (2020): 118682. (C</t>
    </r>
    <r>
      <rPr>
        <sz val="10"/>
        <rFont val="宋体"/>
        <family val="3"/>
        <charset val="134"/>
      </rPr>
      <t>区</t>
    </r>
    <r>
      <rPr>
        <sz val="10"/>
        <rFont val="Times New Roman"/>
        <family val="1"/>
      </rPr>
      <t>Q1)</t>
    </r>
  </si>
  <si>
    <t>期刊审稿人</t>
  </si>
  <si>
    <t>国际重要学术组织</t>
  </si>
  <si>
    <r>
      <rPr>
        <sz val="12"/>
        <rFont val="Times New Roman"/>
        <family val="1"/>
      </rPr>
      <t>International review of economics and finance</t>
    </r>
    <r>
      <rPr>
        <sz val="12"/>
        <rFont val="宋体"/>
        <family val="3"/>
        <charset val="134"/>
      </rPr>
      <t>期刊审稿人</t>
    </r>
  </si>
  <si>
    <t>国际重要学术期刊（SCI/SSCI）审稿人</t>
  </si>
  <si>
    <t>徐鑫</t>
  </si>
  <si>
    <t>经济管理学院</t>
  </si>
  <si>
    <t xml:space="preserve"> Identification and causal analysis of the influence channels of financial development on CO2 emissions</t>
  </si>
  <si>
    <r>
      <rPr>
        <sz val="12"/>
        <rFont val="宋体"/>
        <family val="3"/>
        <charset val="134"/>
      </rPr>
      <t>国际重要学术期刊</t>
    </r>
    <r>
      <rPr>
        <sz val="12"/>
        <rFont val="Times New Roman"/>
        <family val="1"/>
      </rPr>
      <t>International Review of Economics and Finance</t>
    </r>
    <r>
      <rPr>
        <sz val="12"/>
        <rFont val="宋体"/>
        <family val="3"/>
        <charset val="134"/>
      </rPr>
      <t>（</t>
    </r>
    <r>
      <rPr>
        <sz val="12"/>
        <rFont val="Times New Roman"/>
        <family val="1"/>
      </rPr>
      <t>SSCI</t>
    </r>
    <r>
      <rPr>
        <sz val="12"/>
        <rFont val="宋体"/>
        <family val="3"/>
        <charset val="134"/>
      </rPr>
      <t>）审稿人</t>
    </r>
  </si>
  <si>
    <r>
      <rPr>
        <sz val="12"/>
        <rFont val="宋体"/>
        <family val="3"/>
        <charset val="134"/>
      </rPr>
      <t>国际重要学术期刊（</t>
    </r>
    <r>
      <rPr>
        <sz val="12"/>
        <rFont val="Times New Roman"/>
        <family val="1"/>
      </rPr>
      <t>SCI/SSCI</t>
    </r>
    <r>
      <rPr>
        <sz val="12"/>
        <rFont val="宋体"/>
        <family val="3"/>
        <charset val="134"/>
      </rPr>
      <t>）审稿人</t>
    </r>
  </si>
  <si>
    <r>
      <rPr>
        <sz val="12"/>
        <rFont val="宋体"/>
        <family val="3"/>
        <charset val="134"/>
      </rPr>
      <t>徐可</t>
    </r>
  </si>
  <si>
    <t>Dynamic emergency route planning for major chemical accidents: Models and application. SAFETY SCIENCE, 2021, 135(6):105113.</t>
  </si>
  <si>
    <t>中国地质大学（北京）2021年度科研激励项目三等奖公示名单</t>
  </si>
  <si>
    <r>
      <t>三等奖（</t>
    </r>
    <r>
      <rPr>
        <b/>
        <sz val="12"/>
        <color theme="1"/>
        <rFont val="Times New Roman"/>
        <family val="1"/>
      </rPr>
      <t>301</t>
    </r>
    <r>
      <rPr>
        <b/>
        <sz val="12"/>
        <color theme="1"/>
        <rFont val="宋体"/>
        <family val="3"/>
        <charset val="134"/>
      </rPr>
      <t>人）</t>
    </r>
  </si>
  <si>
    <r>
      <rPr>
        <b/>
        <sz val="12"/>
        <color theme="1"/>
        <rFont val="宋体"/>
        <family val="3"/>
        <charset val="134"/>
      </rPr>
      <t>序号</t>
    </r>
  </si>
  <si>
    <r>
      <rPr>
        <b/>
        <sz val="12"/>
        <color theme="1"/>
        <rFont val="宋体"/>
        <family val="3"/>
        <charset val="134"/>
      </rPr>
      <t>姓名</t>
    </r>
  </si>
  <si>
    <r>
      <rPr>
        <b/>
        <sz val="12"/>
        <color theme="1"/>
        <rFont val="宋体"/>
        <family val="3"/>
        <charset val="134"/>
      </rPr>
      <t>学号</t>
    </r>
  </si>
  <si>
    <r>
      <rPr>
        <b/>
        <sz val="12"/>
        <color theme="1"/>
        <rFont val="宋体"/>
        <family val="3"/>
        <charset val="134"/>
      </rPr>
      <t>学院</t>
    </r>
  </si>
  <si>
    <r>
      <rPr>
        <b/>
        <sz val="12"/>
        <color theme="1"/>
        <rFont val="宋体"/>
        <family val="3"/>
        <charset val="134"/>
      </rPr>
      <t>科研成果</t>
    </r>
  </si>
  <si>
    <r>
      <rPr>
        <b/>
        <sz val="12"/>
        <color theme="1"/>
        <rFont val="宋体"/>
        <family val="3"/>
        <charset val="134"/>
      </rPr>
      <t>类型</t>
    </r>
  </si>
  <si>
    <r>
      <rPr>
        <b/>
        <sz val="12"/>
        <color theme="1"/>
        <rFont val="宋体"/>
        <family val="3"/>
        <charset val="134"/>
      </rPr>
      <t>单项</t>
    </r>
    <r>
      <rPr>
        <b/>
        <sz val="12"/>
        <color theme="1"/>
        <rFont val="Times New Roman"/>
        <family val="1"/>
      </rPr>
      <t xml:space="preserve">
</t>
    </r>
    <r>
      <rPr>
        <b/>
        <sz val="12"/>
        <color theme="1"/>
        <rFont val="宋体"/>
        <family val="3"/>
        <charset val="134"/>
      </rPr>
      <t>积分</t>
    </r>
  </si>
  <si>
    <r>
      <rPr>
        <b/>
        <sz val="12"/>
        <color theme="1"/>
        <rFont val="宋体"/>
        <family val="3"/>
        <charset val="134"/>
      </rPr>
      <t>个人累计积分</t>
    </r>
  </si>
  <si>
    <t>于皓丞</t>
  </si>
  <si>
    <r>
      <rPr>
        <sz val="12"/>
        <rFont val="宋体"/>
        <family val="3"/>
        <charset val="134"/>
      </rPr>
      <t>国际重要学术组织成员：</t>
    </r>
    <r>
      <rPr>
        <sz val="12"/>
        <rFont val="Times New Roman"/>
        <family val="1"/>
      </rPr>
      <t>SEG CUGB STUDENT CHAPTER</t>
    </r>
    <r>
      <rPr>
        <sz val="12"/>
        <rFont val="宋体"/>
        <family val="3"/>
        <charset val="134"/>
      </rPr>
      <t>主席</t>
    </r>
    <r>
      <rPr>
        <sz val="12"/>
        <rFont val="Times New Roman"/>
        <family val="1"/>
      </rPr>
      <t xml:space="preserve"> </t>
    </r>
  </si>
  <si>
    <t>Record of the Late Paleozoic Ice Age From Tarim, China. GEOCHEMISTRY, GEOPHYSICS, GEOSYSTEMS (2020).</t>
  </si>
  <si>
    <r>
      <rPr>
        <sz val="12"/>
        <rFont val="Times New Roman"/>
        <family val="1"/>
      </rPr>
      <t>ORE GEOLOGY REVIEWS</t>
    </r>
    <r>
      <rPr>
        <sz val="12"/>
        <rFont val="宋体"/>
        <family val="3"/>
        <charset val="134"/>
      </rPr>
      <t>（</t>
    </r>
    <r>
      <rPr>
        <sz val="12"/>
        <rFont val="Times New Roman"/>
        <family val="1"/>
      </rPr>
      <t>SCI</t>
    </r>
    <r>
      <rPr>
        <sz val="12"/>
        <rFont val="宋体"/>
        <family val="3"/>
        <charset val="134"/>
      </rPr>
      <t>）审稿人</t>
    </r>
  </si>
  <si>
    <r>
      <rPr>
        <sz val="12"/>
        <rFont val="宋体"/>
        <family val="3"/>
        <charset val="134"/>
      </rPr>
      <t>国家自然科学基金重大研究计划培育项目：铍在碱性花岗岩型稀有</t>
    </r>
    <r>
      <rPr>
        <sz val="12"/>
        <rFont val="Times New Roman"/>
        <family val="1"/>
      </rPr>
      <t>-</t>
    </r>
    <r>
      <rPr>
        <sz val="12"/>
        <rFont val="宋体"/>
        <family val="3"/>
        <charset val="134"/>
      </rPr>
      <t>稀土矿床中的超常富集过程：以巴尔哲矿床为例</t>
    </r>
    <r>
      <rPr>
        <sz val="12"/>
        <rFont val="Times New Roman"/>
        <family val="1"/>
      </rPr>
      <t>-</t>
    </r>
    <r>
      <rPr>
        <sz val="12"/>
        <rFont val="宋体"/>
        <family val="3"/>
        <charset val="134"/>
      </rPr>
      <t>项目参与人</t>
    </r>
  </si>
  <si>
    <t>科学基金项目</t>
  </si>
  <si>
    <r>
      <rPr>
        <sz val="12"/>
        <rFont val="Times New Roman"/>
        <family val="1"/>
      </rPr>
      <t>SEG STUDENT CHAPTERS EARTH DAY SYMPOSIUM</t>
    </r>
    <r>
      <rPr>
        <sz val="12"/>
        <rFont val="宋体"/>
        <family val="3"/>
        <charset val="134"/>
      </rPr>
      <t>特邀口头报告</t>
    </r>
  </si>
  <si>
    <t>国际会议</t>
  </si>
  <si>
    <r>
      <rPr>
        <sz val="12"/>
        <color theme="1"/>
        <rFont val="宋体"/>
        <family val="3"/>
        <charset val="134"/>
      </rPr>
      <t>肖骏</t>
    </r>
  </si>
  <si>
    <r>
      <rPr>
        <sz val="12"/>
        <color theme="1"/>
        <rFont val="宋体"/>
        <family val="3"/>
        <charset val="134"/>
      </rPr>
      <t>材料科学与工程学院</t>
    </r>
  </si>
  <si>
    <r>
      <rPr>
        <sz val="12"/>
        <color theme="1"/>
        <rFont val="Times New Roman"/>
        <family val="1"/>
      </rPr>
      <t>Multiple Energy Transfer in Luminescence-Tunable Single-Phased Phosphor NaGdTiO</t>
    </r>
    <r>
      <rPr>
        <vertAlign val="subscript"/>
        <sz val="12"/>
        <color theme="1"/>
        <rFont val="Times New Roman"/>
        <family val="1"/>
      </rPr>
      <t>4</t>
    </r>
    <r>
      <rPr>
        <sz val="12"/>
        <color theme="1"/>
        <rFont val="Times New Roman"/>
        <family val="1"/>
      </rPr>
      <t>: Tm</t>
    </r>
    <r>
      <rPr>
        <vertAlign val="superscript"/>
        <sz val="12"/>
        <color theme="1"/>
        <rFont val="Times New Roman"/>
        <family val="1"/>
      </rPr>
      <t>3+</t>
    </r>
    <r>
      <rPr>
        <sz val="12"/>
        <color theme="1"/>
        <rFont val="Times New Roman"/>
        <family val="1"/>
      </rPr>
      <t>,Dy3+, Sm3+. Nanomaterials, 10(7), 1249.</t>
    </r>
  </si>
  <si>
    <t>Potassium-ion batteries: outlook on present and future technologies. Energy &amp; Environmental Science, 14(4), 2186-2243. (Q1)</t>
  </si>
  <si>
    <r>
      <rPr>
        <sz val="12"/>
        <color theme="1"/>
        <rFont val="宋体"/>
        <family val="3"/>
        <charset val="134"/>
      </rPr>
      <t>标志性期刊目录</t>
    </r>
    <r>
      <rPr>
        <sz val="12"/>
        <color theme="1"/>
        <rFont val="Times New Roman"/>
        <family val="1"/>
      </rPr>
      <t>C</t>
    </r>
    <r>
      <rPr>
        <sz val="12"/>
        <color theme="1"/>
        <rFont val="宋体"/>
        <family val="3"/>
        <charset val="134"/>
      </rPr>
      <t>区论文（</t>
    </r>
    <r>
      <rPr>
        <sz val="12"/>
        <color theme="1"/>
        <rFont val="Times New Roman"/>
        <family val="1"/>
      </rPr>
      <t>Q1</t>
    </r>
    <r>
      <rPr>
        <sz val="12"/>
        <color theme="1"/>
        <rFont val="宋体"/>
        <family val="3"/>
        <charset val="134"/>
      </rPr>
      <t>）</t>
    </r>
  </si>
  <si>
    <t>张洁静</t>
  </si>
  <si>
    <r>
      <rPr>
        <sz val="12"/>
        <rFont val="Times New Roman"/>
        <family val="1"/>
      </rPr>
      <t>3003200025</t>
    </r>
    <r>
      <rPr>
        <sz val="12"/>
        <rFont val="宋体"/>
        <family val="3"/>
        <charset val="134"/>
      </rPr>
      <t>（硕博</t>
    </r>
    <r>
      <rPr>
        <sz val="12"/>
        <rFont val="Times New Roman"/>
        <family val="1"/>
      </rPr>
      <t>2+4</t>
    </r>
    <r>
      <rPr>
        <sz val="12"/>
        <rFont val="宋体"/>
        <family val="3"/>
        <charset val="134"/>
      </rPr>
      <t>）</t>
    </r>
  </si>
  <si>
    <t>材料科学与工程学院</t>
  </si>
  <si>
    <t>Hierarchical Z-scheme 1D/2D architecture with TiO2 nanowires decorated by MnO2 nanosheets for efficient adsorption and full spectrum photocatalytic degradation of organic pollutants. Catalysis Science &amp; Technology, 2020, 10: 3603–3612.</t>
  </si>
  <si>
    <r>
      <rPr>
        <sz val="12"/>
        <rFont val="Times New Roman"/>
        <family val="1"/>
      </rPr>
      <t xml:space="preserve"> Facile preparation of dual Z-scheme Bi2O3/g-C3N4/Ag6Si2O7 photocatalyst for highly efficient visible-light photocatalytic degradation of organic pollutants. Applied Surface Science, 2020, 527: 146901. </t>
    </r>
    <r>
      <rPr>
        <sz val="12"/>
        <rFont val="宋体"/>
        <family val="3"/>
        <charset val="134"/>
      </rPr>
      <t>标志性期刊目录</t>
    </r>
    <r>
      <rPr>
        <sz val="12"/>
        <rFont val="Times New Roman"/>
        <family val="1"/>
      </rPr>
      <t>C</t>
    </r>
    <r>
      <rPr>
        <sz val="12"/>
        <rFont val="宋体"/>
        <family val="3"/>
        <charset val="134"/>
      </rPr>
      <t>区论文</t>
    </r>
  </si>
  <si>
    <t>吴一凡</t>
  </si>
  <si>
    <t xml:space="preserve">Design of three-dimensional interconnected porous hydroxyapatite ceramic-based composite phase change materials for thermal energy storage. International Journal of Energy Research. 2020; 44: 11930–11940. </t>
  </si>
  <si>
    <t>Porous hydroxyapatite foams: excellent carrier of hydrated salt with adjustable pores for thermal energy storage. Industrial &amp; Engineering Chemistry Research. 2021, 60, 1259−1265</t>
  </si>
  <si>
    <t>高凯锋</t>
  </si>
  <si>
    <t>工程技术学院</t>
  </si>
  <si>
    <t xml:space="preserve">ARBF: adaptive radial basis function interpolation algorithm for irregularly scattered point sets. Soft Computing. 2020, 24: 17693-17704. </t>
  </si>
  <si>
    <t>Julia language in machine learning: Algorithms, applications, and open issues. Computer Science Review. 2020, 37.</t>
  </si>
  <si>
    <t>李帆</t>
  </si>
  <si>
    <r>
      <rPr>
        <sz val="12"/>
        <rFont val="Times New Roman"/>
        <family val="1"/>
      </rPr>
      <t>3002180023</t>
    </r>
    <r>
      <rPr>
        <sz val="12"/>
        <rFont val="宋体"/>
        <family val="3"/>
        <charset val="134"/>
      </rPr>
      <t>（硕博</t>
    </r>
    <r>
      <rPr>
        <sz val="12"/>
        <rFont val="Times New Roman"/>
        <family val="1"/>
      </rPr>
      <t>2+4</t>
    </r>
    <r>
      <rPr>
        <sz val="12"/>
        <rFont val="宋体"/>
        <family val="3"/>
        <charset val="134"/>
      </rPr>
      <t>）</t>
    </r>
  </si>
  <si>
    <r>
      <rPr>
        <sz val="12"/>
        <rFont val="Times New Roman"/>
        <family val="1"/>
      </rPr>
      <t>Experimental investigation on the influence of interfacial effects of limestone and fly ash filler particles in asphalt binder on mastic aging behaviors. Construction and Building Materials. 2021, 290:123184</t>
    </r>
    <r>
      <rPr>
        <sz val="12"/>
        <rFont val="宋体"/>
        <family val="3"/>
        <charset val="134"/>
      </rPr>
      <t>（</t>
    </r>
    <r>
      <rPr>
        <sz val="12"/>
        <rFont val="Times New Roman"/>
        <family val="1"/>
      </rPr>
      <t>online:2021.04</t>
    </r>
    <r>
      <rPr>
        <sz val="12"/>
        <rFont val="宋体"/>
        <family val="3"/>
        <charset val="134"/>
      </rPr>
      <t>）</t>
    </r>
  </si>
  <si>
    <t>18</t>
  </si>
  <si>
    <r>
      <rPr>
        <sz val="12"/>
        <rFont val="Times New Roman"/>
        <family val="1"/>
      </rPr>
      <t>The interfacial effect of mineral filler to asphalt binder and its influence on asphalt aging behavior, Materials and Structures. 2021, 54(1)(</t>
    </r>
    <r>
      <rPr>
        <sz val="12"/>
        <rFont val="宋体"/>
        <family val="3"/>
        <charset val="134"/>
      </rPr>
      <t>其他</t>
    </r>
    <r>
      <rPr>
        <sz val="12"/>
        <rFont val="Times New Roman"/>
        <family val="1"/>
      </rPr>
      <t>SCI)(online:2021.01)</t>
    </r>
  </si>
  <si>
    <t>Evaluation of physicochemical interaction between asphalt binder and mineral filler through interfacial adsorbed film thickness, Construction and Building Materials. 2020, 252: 119135(omline:2020.04)</t>
  </si>
  <si>
    <r>
      <rPr>
        <sz val="12"/>
        <rFont val="Times New Roman"/>
        <family val="1"/>
      </rPr>
      <t>Construction and building materials</t>
    </r>
    <r>
      <rPr>
        <sz val="12"/>
        <rFont val="宋体"/>
        <family val="3"/>
        <charset val="134"/>
      </rPr>
      <t>（</t>
    </r>
    <r>
      <rPr>
        <sz val="12"/>
        <rFont val="Times New Roman"/>
        <family val="1"/>
      </rPr>
      <t>SCI/SSCI</t>
    </r>
    <r>
      <rPr>
        <sz val="12"/>
        <rFont val="宋体"/>
        <family val="3"/>
        <charset val="134"/>
      </rPr>
      <t>）审稿人</t>
    </r>
  </si>
  <si>
    <t>李沛</t>
  </si>
  <si>
    <r>
      <rPr>
        <sz val="12"/>
        <rFont val="Times New Roman"/>
        <family val="1"/>
      </rPr>
      <t>Assessment of shale gas potential of the Lower Permian transitional Shanxi-Taiyuan shales in the southern North China Basin</t>
    </r>
    <r>
      <rPr>
        <sz val="12"/>
        <rFont val="宋体"/>
        <family val="3"/>
        <charset val="134"/>
      </rPr>
      <t>．</t>
    </r>
    <r>
      <rPr>
        <sz val="12"/>
        <rFont val="Times New Roman"/>
        <family val="1"/>
      </rPr>
      <t>AUSTRALIAN JOURNAL OF EARTH SCIENCES</t>
    </r>
    <r>
      <rPr>
        <sz val="12"/>
        <rFont val="宋体"/>
        <family val="3"/>
        <charset val="134"/>
      </rPr>
      <t>，</t>
    </r>
    <r>
      <rPr>
        <sz val="12"/>
        <rFont val="Times New Roman"/>
        <family val="1"/>
      </rPr>
      <t>2020</t>
    </r>
    <r>
      <rPr>
        <sz val="12"/>
        <rFont val="宋体"/>
        <family val="3"/>
        <charset val="134"/>
      </rPr>
      <t>，</t>
    </r>
    <r>
      <rPr>
        <sz val="12"/>
        <rFont val="Times New Roman"/>
        <family val="1"/>
      </rPr>
      <t>68(2)</t>
    </r>
    <r>
      <rPr>
        <sz val="12"/>
        <rFont val="宋体"/>
        <family val="3"/>
        <charset val="134"/>
      </rPr>
      <t>：</t>
    </r>
    <r>
      <rPr>
        <sz val="12"/>
        <rFont val="Times New Roman"/>
        <family val="1"/>
      </rPr>
      <t>262-284.</t>
    </r>
  </si>
  <si>
    <r>
      <rPr>
        <sz val="12"/>
        <rFont val="Times New Roman"/>
        <family val="1"/>
      </rPr>
      <t>Effects of swelling-clay and surface roughness on the wettability of transitional shale</t>
    </r>
    <r>
      <rPr>
        <sz val="12"/>
        <rFont val="宋体"/>
        <family val="3"/>
        <charset val="134"/>
      </rPr>
      <t>．</t>
    </r>
    <r>
      <rPr>
        <sz val="12"/>
        <rFont val="Times New Roman"/>
        <family val="1"/>
      </rPr>
      <t>JOURNAL OF PETROLEUM SCIENCE AND ENGINEERING</t>
    </r>
    <r>
      <rPr>
        <sz val="12"/>
        <rFont val="宋体"/>
        <family val="3"/>
        <charset val="134"/>
      </rPr>
      <t>，</t>
    </r>
    <r>
      <rPr>
        <sz val="12"/>
        <rFont val="Times New Roman"/>
        <family val="1"/>
      </rPr>
      <t>2021</t>
    </r>
    <r>
      <rPr>
        <sz val="12"/>
        <rFont val="宋体"/>
        <family val="3"/>
        <charset val="134"/>
      </rPr>
      <t>，</t>
    </r>
    <r>
      <rPr>
        <sz val="12"/>
        <rFont val="Times New Roman"/>
        <family val="1"/>
      </rPr>
      <t>196</t>
    </r>
    <r>
      <rPr>
        <sz val="12"/>
        <rFont val="宋体"/>
        <family val="3"/>
        <charset val="134"/>
      </rPr>
      <t>，</t>
    </r>
    <r>
      <rPr>
        <sz val="12"/>
        <rFont val="Times New Roman"/>
        <family val="1"/>
      </rPr>
      <t>108007.</t>
    </r>
  </si>
  <si>
    <r>
      <rPr>
        <sz val="12"/>
        <rFont val="Times New Roman"/>
        <family val="1"/>
      </rPr>
      <t>Effect of adsorbed moisture on the pore size distribution of transitional shales</t>
    </r>
    <r>
      <rPr>
        <sz val="12"/>
        <rFont val="宋体"/>
        <family val="3"/>
        <charset val="134"/>
      </rPr>
      <t>：</t>
    </r>
    <r>
      <rPr>
        <sz val="12"/>
        <rFont val="Times New Roman"/>
        <family val="1"/>
      </rPr>
      <t>Insights from clay swelling and lithofacies difference</t>
    </r>
    <r>
      <rPr>
        <sz val="12"/>
        <rFont val="宋体"/>
        <family val="3"/>
        <charset val="134"/>
      </rPr>
      <t>．</t>
    </r>
    <r>
      <rPr>
        <sz val="12"/>
        <rFont val="Times New Roman"/>
        <family val="1"/>
      </rPr>
      <t>APPLIED CLAY SCIENCE</t>
    </r>
    <r>
      <rPr>
        <sz val="12"/>
        <rFont val="宋体"/>
        <family val="3"/>
        <charset val="134"/>
      </rPr>
      <t>，</t>
    </r>
    <r>
      <rPr>
        <sz val="12"/>
        <rFont val="Times New Roman"/>
        <family val="1"/>
      </rPr>
      <t>2021</t>
    </r>
    <r>
      <rPr>
        <sz val="12"/>
        <rFont val="宋体"/>
        <family val="3"/>
        <charset val="134"/>
      </rPr>
      <t>，</t>
    </r>
    <r>
      <rPr>
        <sz val="12"/>
        <rFont val="Times New Roman"/>
        <family val="1"/>
      </rPr>
      <t>201</t>
    </r>
    <r>
      <rPr>
        <sz val="12"/>
        <rFont val="宋体"/>
        <family val="3"/>
        <charset val="134"/>
      </rPr>
      <t>，</t>
    </r>
    <r>
      <rPr>
        <sz val="12"/>
        <rFont val="Times New Roman"/>
        <family val="1"/>
      </rPr>
      <t>105926.</t>
    </r>
  </si>
  <si>
    <r>
      <rPr>
        <sz val="12"/>
        <rFont val="Times New Roman"/>
        <family val="1"/>
      </rPr>
      <t>Fuel</t>
    </r>
    <r>
      <rPr>
        <sz val="12"/>
        <rFont val="宋体"/>
        <family val="3"/>
        <charset val="134"/>
      </rPr>
      <t>等</t>
    </r>
  </si>
  <si>
    <t>李小翠</t>
  </si>
  <si>
    <r>
      <rPr>
        <sz val="12"/>
        <rFont val="Times New Roman"/>
        <family val="1"/>
      </rPr>
      <t>3004180006</t>
    </r>
    <r>
      <rPr>
        <sz val="12"/>
        <rFont val="宋体"/>
        <family val="3"/>
        <charset val="134"/>
      </rPr>
      <t>（硕博</t>
    </r>
    <r>
      <rPr>
        <sz val="12"/>
        <rFont val="Times New Roman"/>
        <family val="1"/>
      </rPr>
      <t>1+5</t>
    </r>
    <r>
      <rPr>
        <sz val="12"/>
        <rFont val="宋体"/>
        <family val="3"/>
        <charset val="134"/>
      </rPr>
      <t>）</t>
    </r>
  </si>
  <si>
    <t>信息工程学院</t>
  </si>
  <si>
    <t>Energy-Efficient Anomaly Detection With Primary and Secondary Attributes in Edge-Cloud Collaboration Networks. IEEE Internet of Things Journal, 2021.
doi:10.1109/JIOT.2021.3062420.</t>
  </si>
  <si>
    <r>
      <rPr>
        <sz val="12"/>
        <rFont val="宋体"/>
        <family val="3"/>
        <charset val="134"/>
      </rPr>
      <t>国家重点研发计划</t>
    </r>
    <r>
      <rPr>
        <sz val="12"/>
        <rFont val="Times New Roman"/>
        <family val="1"/>
      </rPr>
      <t>“</t>
    </r>
    <r>
      <rPr>
        <sz val="12"/>
        <rFont val="宋体"/>
        <family val="3"/>
        <charset val="134"/>
      </rPr>
      <t>跨域知识计算协同技术</t>
    </r>
    <r>
      <rPr>
        <sz val="12"/>
        <rFont val="Times New Roman"/>
        <family val="1"/>
      </rPr>
      <t>”</t>
    </r>
    <r>
      <rPr>
        <sz val="12"/>
        <rFont val="宋体"/>
        <family val="3"/>
        <charset val="134"/>
      </rPr>
      <t>（</t>
    </r>
    <r>
      <rPr>
        <sz val="12"/>
        <rFont val="Times New Roman"/>
        <family val="1"/>
      </rPr>
      <t>2019YFB2101803</t>
    </r>
    <r>
      <rPr>
        <sz val="12"/>
        <rFont val="宋体"/>
        <family val="3"/>
        <charset val="134"/>
      </rPr>
      <t>）项目成员</t>
    </r>
  </si>
  <si>
    <t>其他国家级、省部级项目</t>
  </si>
  <si>
    <r>
      <rPr>
        <sz val="12"/>
        <rFont val="宋体"/>
        <family val="3"/>
        <charset val="134"/>
      </rPr>
      <t>国家重点研发计划</t>
    </r>
    <r>
      <rPr>
        <sz val="12"/>
        <rFont val="Times New Roman"/>
        <family val="1"/>
      </rPr>
      <t>“</t>
    </r>
    <r>
      <rPr>
        <sz val="12"/>
        <rFont val="宋体"/>
        <family val="3"/>
        <charset val="134"/>
      </rPr>
      <t>服务质量保障的数据获取与动态管理</t>
    </r>
    <r>
      <rPr>
        <sz val="12"/>
        <rFont val="Times New Roman"/>
        <family val="1"/>
      </rPr>
      <t>”</t>
    </r>
    <r>
      <rPr>
        <sz val="12"/>
        <rFont val="宋体"/>
        <family val="3"/>
        <charset val="134"/>
      </rPr>
      <t>（</t>
    </r>
    <r>
      <rPr>
        <sz val="12"/>
        <rFont val="Times New Roman"/>
        <family val="1"/>
      </rPr>
      <t>2018YFB1402803</t>
    </r>
    <r>
      <rPr>
        <sz val="12"/>
        <rFont val="宋体"/>
        <family val="3"/>
        <charset val="134"/>
      </rPr>
      <t>）项目成员</t>
    </r>
  </si>
  <si>
    <t>郑司建</t>
  </si>
  <si>
    <t>Dynamic fluid interactions during CO2-enhanced coalbed methane and CO2 sequestration in coal seams. Part 1: CO2-CH4 interactions. Energy &amp; Fuels. 2020, 34(7), 8274-8282.</t>
  </si>
  <si>
    <t>Dynamic fluid interactions during CO2-ECBM and CO2 sequestration in coal seams. Part 2: CO2-H2O wettability. Fuel. 2020, 279, 118560.</t>
  </si>
  <si>
    <t xml:space="preserve">A novel pore size classification method of coals: Investigation based on NMR relaxation. Journal of Natural Gas Science and Engineering. 2020, 81, 103466. </t>
  </si>
  <si>
    <t>Quantitative characterization of multiphase methane in coals using the NMR relaxation method. Journal of Petroleum Science and Engineering. 2020,198, 108148.</t>
  </si>
  <si>
    <t>新疆准噶尔盆地南缘煤层气资源评价与勘查开发关键技术与示范</t>
  </si>
  <si>
    <t>孙梦宇</t>
  </si>
  <si>
    <t>Adaptive Configuration of Service-Based Smart Sensors in Edge Networks. IEEE Transactions on Industrial Informatics, 2021. DOI: 10.1109/TII.2021.3074513.</t>
  </si>
  <si>
    <r>
      <rPr>
        <sz val="12"/>
        <rFont val="宋体"/>
        <family val="3"/>
        <charset val="134"/>
      </rPr>
      <t>国家重点研发计划</t>
    </r>
    <r>
      <rPr>
        <sz val="12"/>
        <rFont val="Times New Roman"/>
        <family val="1"/>
      </rPr>
      <t>“</t>
    </r>
    <r>
      <rPr>
        <sz val="12"/>
        <rFont val="宋体"/>
        <family val="3"/>
        <charset val="134"/>
      </rPr>
      <t>服务质量保障的数据获取与动态管理</t>
    </r>
    <r>
      <rPr>
        <sz val="12"/>
        <rFont val="Times New Roman"/>
        <family val="1"/>
      </rPr>
      <t>”(2018YFB1402803)</t>
    </r>
    <r>
      <rPr>
        <sz val="12"/>
        <rFont val="宋体"/>
        <family val="3"/>
        <charset val="134"/>
      </rPr>
      <t>项目成员。</t>
    </r>
  </si>
  <si>
    <r>
      <rPr>
        <sz val="12"/>
        <rFont val="Times New Roman"/>
        <family val="1"/>
      </rPr>
      <t xml:space="preserve"> </t>
    </r>
    <r>
      <rPr>
        <sz val="12"/>
        <rFont val="宋体"/>
        <family val="3"/>
        <charset val="134"/>
      </rPr>
      <t>国家重点研发计划</t>
    </r>
    <r>
      <rPr>
        <sz val="12"/>
        <rFont val="Times New Roman"/>
        <family val="1"/>
      </rPr>
      <t>“</t>
    </r>
    <r>
      <rPr>
        <sz val="12"/>
        <rFont val="宋体"/>
        <family val="3"/>
        <charset val="134"/>
      </rPr>
      <t>跨域知识计算协同技术</t>
    </r>
    <r>
      <rPr>
        <sz val="12"/>
        <rFont val="Times New Roman"/>
        <family val="1"/>
      </rPr>
      <t>”(2019YFB2101803)</t>
    </r>
    <r>
      <rPr>
        <sz val="12"/>
        <rFont val="宋体"/>
        <family val="3"/>
        <charset val="134"/>
      </rPr>
      <t>项目成员。</t>
    </r>
  </si>
  <si>
    <t>尚志</t>
  </si>
  <si>
    <r>
      <rPr>
        <sz val="12"/>
        <rFont val="Times New Roman"/>
        <family val="1"/>
      </rPr>
      <t>Zircon U–Pb Geochronology, Geochemistry and
Geological Significance of the Anisian Alkaline
Basalts in Gejiu District, Yunnan Province. Minerals, 2020, 10(11): 1030. (</t>
    </r>
    <r>
      <rPr>
        <sz val="12"/>
        <rFont val="宋体"/>
        <family val="3"/>
        <charset val="134"/>
      </rPr>
      <t>其他</t>
    </r>
    <r>
      <rPr>
        <sz val="12"/>
        <rFont val="Times New Roman"/>
        <family val="1"/>
      </rPr>
      <t>SCI)</t>
    </r>
  </si>
  <si>
    <r>
      <rPr>
        <sz val="12"/>
        <rFont val="Times New Roman"/>
        <family val="1"/>
      </rPr>
      <t>Felsic Igneous Rocks in Hua’aobaote Pb-Zn-Ag Polymetallic Orefield, Southern Great Xing’an Range: Genesis, Metallogenetic and Tectonic Significance. ACTA GEOLOGICA SINICA-ENGLISH EDITION, (online: 2021.05.31)(</t>
    </r>
    <r>
      <rPr>
        <sz val="12"/>
        <rFont val="宋体"/>
        <family val="3"/>
        <charset val="134"/>
      </rPr>
      <t>其他</t>
    </r>
    <r>
      <rPr>
        <sz val="12"/>
        <rFont val="Times New Roman"/>
        <family val="1"/>
      </rPr>
      <t>SCI)</t>
    </r>
  </si>
  <si>
    <r>
      <rPr>
        <sz val="12"/>
        <rFont val="宋体"/>
        <family val="3"/>
        <charset val="134"/>
      </rPr>
      <t>个旧超大型锡铜多金属矿床成矿背景</t>
    </r>
    <r>
      <rPr>
        <sz val="12"/>
        <rFont val="Times New Roman"/>
        <family val="1"/>
      </rPr>
      <t>-</t>
    </r>
    <r>
      <rPr>
        <sz val="12"/>
        <rFont val="宋体"/>
        <family val="3"/>
        <charset val="134"/>
      </rPr>
      <t>过程</t>
    </r>
    <r>
      <rPr>
        <sz val="12"/>
        <rFont val="Times New Roman"/>
        <family val="1"/>
      </rPr>
      <t>-</t>
    </r>
    <r>
      <rPr>
        <sz val="12"/>
        <rFont val="宋体"/>
        <family val="3"/>
        <charset val="134"/>
      </rPr>
      <t>定量评价</t>
    </r>
  </si>
  <si>
    <t>邹华</t>
  </si>
  <si>
    <t>水资源与环境学院</t>
  </si>
  <si>
    <t>水体污染控制与治理科技重大专项</t>
  </si>
  <si>
    <t>Microbial responses underlying the denitrification kinetic shifting exposed to ng/L- and μg/L-level lomefloxacin in groundwater. JOURNAL OF HAZARDOUS MATERIALS, 2021, 417, 126093.</t>
  </si>
  <si>
    <t>周文祥</t>
  </si>
  <si>
    <t>土地科学技术学院</t>
  </si>
  <si>
    <t>李四光优秀学生奖，李四光优秀学生奖委员会</t>
  </si>
  <si>
    <t>李四光优秀学生奖</t>
  </si>
  <si>
    <t>Vertical Distribution and Controlling Factors Exploration of Sc, V, Co, Ni, Mo and Ba in Six Soil Profiles of The Mun River Basin, Northeast Thailand</t>
  </si>
  <si>
    <r>
      <rPr>
        <sz val="12"/>
        <color theme="1"/>
        <rFont val="等线"/>
        <family val="3"/>
        <charset val="134"/>
      </rPr>
      <t>在除上述之外的其他期刊上发表的</t>
    </r>
    <r>
      <rPr>
        <sz val="12"/>
        <color theme="1"/>
        <rFont val="Times New Roman"/>
        <family val="1"/>
      </rPr>
      <t>SCI/SSCI</t>
    </r>
    <r>
      <rPr>
        <sz val="12"/>
        <color theme="1"/>
        <rFont val="等线"/>
        <family val="3"/>
        <charset val="134"/>
      </rPr>
      <t>学术成果</t>
    </r>
  </si>
  <si>
    <t>Determining the Distribution and Interaction of Soil Organic Carbon, Nitrogen, pH and Texture in Soil Profiles: A Case Study in the Lancangjiang River Basin, Southwest China</t>
  </si>
  <si>
    <t>常艳海</t>
  </si>
  <si>
    <t>Can cuttings replace cores for porosity and pore size distribution analyses of coal? International Journal of Coal Geology, 2020, 103534.</t>
  </si>
  <si>
    <t>刘雨嫣</t>
  </si>
  <si>
    <r>
      <rPr>
        <sz val="12"/>
        <rFont val="Times New Roman"/>
        <family val="1"/>
      </rPr>
      <t xml:space="preserve">3001180076  </t>
    </r>
    <r>
      <rPr>
        <sz val="12"/>
        <rFont val="宋体"/>
        <family val="3"/>
        <charset val="134"/>
      </rPr>
      <t>硕博连读</t>
    </r>
  </si>
  <si>
    <t>Oxidative ageing of biochar and hydrochar alleviating competitive sorption of Cd(II) and Cu(II). SCIENCE OF THE TOTAL ENVIRONMENT 2020,725: 138419. (SCI, Q2)</t>
  </si>
  <si>
    <r>
      <rPr>
        <sz val="12"/>
        <rFont val="Times New Roman"/>
        <family val="1"/>
      </rPr>
      <t>Tailored design of food waste hydrochar for efficient adsorption and catalytic degradation of refractory organic contaminant. JOURNAL OF CLEANER PRODUCTION 2021,310:127482 (online 5</t>
    </r>
    <r>
      <rPr>
        <sz val="12"/>
        <rFont val="宋体"/>
        <family val="3"/>
        <charset val="134"/>
      </rPr>
      <t>月</t>
    </r>
    <r>
      <rPr>
        <sz val="12"/>
        <rFont val="Times New Roman"/>
        <family val="1"/>
      </rPr>
      <t>13</t>
    </r>
    <r>
      <rPr>
        <sz val="12"/>
        <rFont val="宋体"/>
        <family val="3"/>
        <charset val="134"/>
      </rPr>
      <t>日</t>
    </r>
    <r>
      <rPr>
        <sz val="12"/>
        <rFont val="Times New Roman"/>
        <family val="1"/>
      </rPr>
      <t>, SCI,Q2)</t>
    </r>
  </si>
  <si>
    <t>JOURNAL OF HAZARDOUS MATERIALS、SCIENCE OF THE TOTAL ENVIRONMENT等审稿人</t>
  </si>
  <si>
    <t>邢慧强</t>
  </si>
  <si>
    <t>Xing Huiqiang, Li Xiaowei, Xu Jifeng, Mo Xuanxue, Shan Wei, Yu Hongxia, Hu Junqiang, Huang Xiongfei, Dong Ghuochen. The genesis of felsic magmatism during the closure of the Northeastern Paleo-Tethys Ocean: Evidence from the Heri batholith in West Qinling, China. Gondwana Research, 2020, 84: 38-51.</t>
  </si>
  <si>
    <t>喻冰</t>
  </si>
  <si>
    <r>
      <rPr>
        <sz val="12"/>
        <rFont val="Times New Roman"/>
        <family val="1"/>
      </rPr>
      <t xml:space="preserve">3001200001    </t>
    </r>
    <r>
      <rPr>
        <sz val="12"/>
        <rFont val="宋体"/>
        <family val="3"/>
        <charset val="134"/>
      </rPr>
      <t>硕博连读</t>
    </r>
  </si>
  <si>
    <t>Yu B , Santosh M , Amaldev T , et al. Mesoarchean (ultra)-high temperature and high-pressure metamorphism along a microblock suture: Evidence from Earth's oldest khondalites in southern India[J]. Gondwana Research, 2020, 91(3–4).</t>
  </si>
  <si>
    <t>刘小明</t>
  </si>
  <si>
    <t>数理学院</t>
  </si>
  <si>
    <t>One-step ultrasonic synthesis of Co/Ni-catecholates for improved performance in oxygen reduction reaction. ULTRASONICS SONOCHEMISTRY, 2020, 67: 105179.</t>
  </si>
  <si>
    <t>陈天友</t>
  </si>
  <si>
    <t>Nanomaterials meet microfluidics: Improved analytical methods and high-throughput synthetic approaches. TrAC Trends in Analytical Chemistry,2021,142.</t>
  </si>
  <si>
    <r>
      <rPr>
        <sz val="12"/>
        <rFont val="宋体"/>
        <family val="3"/>
        <charset val="134"/>
      </rPr>
      <t>苗</t>
    </r>
    <r>
      <rPr>
        <sz val="12"/>
        <rFont val="Times New Roman"/>
        <family val="1"/>
      </rPr>
      <t xml:space="preserve">  </t>
    </r>
    <r>
      <rPr>
        <sz val="12"/>
        <rFont val="宋体"/>
        <family val="3"/>
        <charset val="134"/>
      </rPr>
      <t>旭</t>
    </r>
  </si>
  <si>
    <t>Miao X, Zhao J, Liu X.p-Laplacian Equations in with Critical Boundary Nonlinearity.Mathematics.
2020; 8(9):1520.</t>
  </si>
  <si>
    <t>朱邦仁</t>
  </si>
  <si>
    <t>Analysis of spatiotemporal characteristics of big data on social media sentiment with COVID-19 epidemic topics. CHAOS SOLITONS &amp; FRACTALS, 2020, 140, 110123.</t>
  </si>
  <si>
    <t>司严雪</t>
  </si>
  <si>
    <t>Advances in polysaccharide nanocrystals as pharmaceutical excipients. Carbohydrate Polymers,2021,262,117922.</t>
  </si>
  <si>
    <t>张煜</t>
  </si>
  <si>
    <t xml:space="preserve"> A facile method to achieve dopamine polymerization in MOFs pore structure for efficient and selective removal of trace lead (II) ions from drinking water. Journal of Hazarhous Materials, 2021, 408:124917 </t>
  </si>
  <si>
    <t>庄佳琳</t>
  </si>
  <si>
    <r>
      <rPr>
        <sz val="12"/>
        <rFont val="Times New Roman"/>
        <family val="1"/>
      </rPr>
      <t>Nanoscopically-optimized carrier transportation and utilization in immobilized AuNP-TiO</t>
    </r>
    <r>
      <rPr>
        <vertAlign val="subscript"/>
        <sz val="12"/>
        <rFont val="Times New Roman"/>
        <family val="1"/>
      </rPr>
      <t>2</t>
    </r>
    <r>
      <rPr>
        <sz val="12"/>
        <rFont val="Times New Roman"/>
        <family val="1"/>
      </rPr>
      <t xml:space="preserve"> composite HER photocatalysts. Applied Surface Science, 2021, 537: 148055. </t>
    </r>
  </si>
  <si>
    <t>于洪鉴</t>
  </si>
  <si>
    <t>Coupling ferroelectric polarization and anisotropic charge migration for enhanced CO2 photoreduction. Applied catalysis B: Environmental, 2021,284(5):119709</t>
  </si>
  <si>
    <t>郝文帅</t>
  </si>
  <si>
    <t xml:space="preserve">A review on nanocellulose as a lightweight filler of polyolefin composites. Carbohydrate Polymers, 2020, 243:116466 </t>
  </si>
  <si>
    <t>陈芳</t>
  </si>
  <si>
    <t>Atomic-level charge separation strategies in semiconductor-based photocatalysts.Advanced Materials,2021, 33(10):2005256.</t>
  </si>
  <si>
    <t>黄福杨</t>
  </si>
  <si>
    <t xml:space="preserve">Recognition of typical antibiotic residues in environmental media related to groundwater in China (2009-2019). Journal of Hazardous Materials, 2020, 399: 122813. </t>
  </si>
  <si>
    <t>龙鑫鑫</t>
  </si>
  <si>
    <r>
      <rPr>
        <sz val="12"/>
        <rFont val="Times New Roman"/>
        <family val="1"/>
      </rPr>
      <t>Heterogeneous activation of peroxymonosulfate for bisphenol A degradation using CoFe</t>
    </r>
    <r>
      <rPr>
        <vertAlign val="subscript"/>
        <sz val="12"/>
        <rFont val="Times New Roman"/>
        <family val="1"/>
      </rPr>
      <t>2</t>
    </r>
    <r>
      <rPr>
        <sz val="12"/>
        <rFont val="Times New Roman"/>
        <family val="1"/>
      </rPr>
      <t>O</t>
    </r>
    <r>
      <rPr>
        <vertAlign val="subscript"/>
        <sz val="12"/>
        <rFont val="Times New Roman"/>
        <family val="1"/>
      </rPr>
      <t>4</t>
    </r>
    <r>
      <rPr>
        <sz val="12"/>
        <rFont val="Times New Roman"/>
        <family val="1"/>
      </rPr>
      <t xml:space="preserve"> derived by hybrid cobalt-ion hexacyanoferrate nanoparticles. CHEMICAL ENGINEERING JOURNAL, 2021, 404: 127052.</t>
    </r>
  </si>
  <si>
    <t>李家欣</t>
  </si>
  <si>
    <t>Bioleaching of vanadium by Acidithiobacillus ferrooxidans from vanadium-bearing resources: Performance and mechanisms. JOURNAL OF HAZARDOUS MATERIALS, 2021, 416: 125843.</t>
  </si>
  <si>
    <t>石嘉鑫</t>
  </si>
  <si>
    <t xml:space="preserve">Microbial vanadate reduction coupled to co-metabolic phenanthrene biodegradation in groundwater. Water research, 2020, 168: 116354. </t>
  </si>
  <si>
    <t>闵宁</t>
  </si>
  <si>
    <t>Compound specific isotope analysis to characterize degradation mechanisms of p -chloroaniline by persulfate at ambient temperature</t>
  </si>
  <si>
    <t>王晖</t>
  </si>
  <si>
    <t>Synergistic/antagonistic effects and mechanisms of Cr(VI) adsorption and reduction by Fe(III)-HA coprecipitates. Journal of Hazardous Materials, 2020: 124529.</t>
  </si>
  <si>
    <t>朱繁</t>
  </si>
  <si>
    <t>A critical review on the electrospun nanofibrous membranes for the adsorption of heavy metals in water treatment. Journal of Hazardous Materials, 2021, 401: 12308.</t>
  </si>
  <si>
    <t>朱文茜</t>
  </si>
  <si>
    <t xml:space="preserve">Study of an anti-high-temperature and salt-resistance alkyl glycine foaming agent and its foam stabilizing mechanism. Journal of dispersion science and technology, 2021, online. </t>
  </si>
  <si>
    <t xml:space="preserve">Application of modified starch in high-temperature-resistant colloidal gas aphron (CGA) drilling fluids. Journal of polymer engineering, 2021, online. </t>
  </si>
  <si>
    <t xml:space="preserve"> Grafted starch foam stabilizer ESt-g-NAA for high-temperature resistant CGA drilling fluid via inverse emulsion polymerization. STARCH-STARKE, 2021, online.</t>
  </si>
  <si>
    <t>A High-Temperature Resistant Colloid Gas Aphron Drilling Fluid System Prepared by Using A Novel Graft Copolymer Xanthan Gum-AA/AM/AMPS. Journal of Petroleum Science and Engineering, 2021, online.</t>
  </si>
  <si>
    <t>Micro-bubbles size, rheological and filtration characteristics of Colloidal Gas Aphron (CGA) drilling fluids for high temperature well: Role of attapulgite. Journal of Petroleum Science and Engineering, 2020,186.</t>
  </si>
  <si>
    <t>马京缘</t>
  </si>
  <si>
    <t>Comparison of an Emulsion- and Solution-Prepared Acrylamide/AMPS Copolymer for a Fluid Loss Agent in Drilling Fluid. ACS OMEGA, 2020, 5(22): 12892-12904.</t>
  </si>
  <si>
    <r>
      <rPr>
        <sz val="12"/>
        <rFont val="宋体"/>
        <family val="3"/>
        <charset val="134"/>
      </rPr>
      <t>纳米二氧化硅接枝共聚物及其制备方法和应用及钻井液及其应用，国家发明专利，</t>
    </r>
    <r>
      <rPr>
        <sz val="12"/>
        <rFont val="Times New Roman"/>
        <family val="1"/>
      </rPr>
      <t>ZL 2018 1 1584928.3</t>
    </r>
    <r>
      <rPr>
        <sz val="12"/>
        <rFont val="宋体"/>
        <family val="3"/>
        <charset val="134"/>
      </rPr>
      <t>，第一发明人。</t>
    </r>
  </si>
  <si>
    <t>已授权第一发明人</t>
  </si>
  <si>
    <t>Experimental Study on the Polymer/Graphene Oxide Composite as a Fluid Loss Agent for Water-Based Drilling Fluids. ACS OMEGA, 2021, 6(14): 9750-9763.</t>
  </si>
  <si>
    <t>Novel Environmentally Friendly Lubricants for Drilling Fluids Applied in Shale Formation. ENERGY &amp; FUELS, 2021, 35(9): 8153-8162.online 2021.4.14</t>
  </si>
  <si>
    <t>Novel Deep Eutectic Solvents for Stabilizing Clay and Inhibiting Shale Hydration. ENERGY &amp; FUELS, 2021, 35(9): 7833–7843.online 2021.4.22</t>
  </si>
  <si>
    <t>亓晓蔓</t>
  </si>
  <si>
    <r>
      <rPr>
        <sz val="12"/>
        <rFont val="Times New Roman"/>
        <family val="1"/>
      </rPr>
      <t>3012190001</t>
    </r>
    <r>
      <rPr>
        <sz val="12"/>
        <rFont val="宋体"/>
        <family val="3"/>
        <charset val="134"/>
      </rPr>
      <t>（硕博</t>
    </r>
    <r>
      <rPr>
        <sz val="12"/>
        <rFont val="Times New Roman"/>
        <family val="1"/>
      </rPr>
      <t>1+5</t>
    </r>
    <r>
      <rPr>
        <sz val="12"/>
        <rFont val="宋体"/>
        <family val="3"/>
        <charset val="134"/>
      </rPr>
      <t>）</t>
    </r>
  </si>
  <si>
    <t>MLRSNet: A multi-label high spatial resolution remote sensing dataset for semantic scene understanding</t>
  </si>
  <si>
    <t>郑慧玲</t>
  </si>
  <si>
    <t>Global impacts of the topological structure of industrial driving networks on energy intensity. Energy. 2021, 225:120192.</t>
  </si>
  <si>
    <t>王艺博</t>
  </si>
  <si>
    <t>Wang Yibo, Ge Jianping*. Potential of urban cobalt mines in China: An estimation of dynamic material flow from 2007 to 2016. RESOURCES CONSERVATION AND RECYCLING, 2020, 161, 104955.</t>
  </si>
  <si>
    <t>付超</t>
  </si>
  <si>
    <t>Carboniferous-Permian transgression/regression mechanisms in the Eastern Ordos Basin and their sea-level spatiotemporal variability: Insights from source-to-sink systems. Marine and Petroleum Geology, 2021, 123(2021): 104722.</t>
  </si>
  <si>
    <t>Spatial and temporal variability of sediment infilling and episodic rifting in the North Pearl River Mouth Basin, South China Sea,Journal of Asian Earth Sciences,2021,211(2021):404702.</t>
  </si>
  <si>
    <t>Multistage unidirectionally migrating canyons and the evolution of their trajectories in the canyon zone in the Baiyun Sag, northern South China Sea: Insights into canyon genesis.Interpretation.(2021),9(2):SB17(SQ4)</t>
  </si>
  <si>
    <t>Strata Architectural Variability and Facies Distribution in Structural Transfer Zone: A Case Study of Fushan Sag, Northern South China Sea.Acta Geologica Sinica.2021.</t>
  </si>
  <si>
    <t>李佳</t>
  </si>
  <si>
    <t xml:space="preserve">Evaluating Spatiotemporal Variations of Groundwater Quality in Northeast Beijing by Self-Organizing Map. WATER. 2020, 12(5):1382 </t>
  </si>
  <si>
    <t>Source Apportionment and Ecological-Health Risks Assessment of Heavy Metals in Topsoil Near a Factory, Central China. Exposure and Health, 2020:1-14.</t>
  </si>
  <si>
    <t>Identifying anthropogenic sources of groundwater contamination by natural background levels and stable isotope application in Pinggu basin, China. Journal of Hydrology, 2021(15):126092.</t>
  </si>
  <si>
    <t>薛松</t>
  </si>
  <si>
    <t>Iron isotope fractionation during skarn Cu-Fe mineralization.  Minerals.2021,11, 444.</t>
  </si>
  <si>
    <t>板内地幔岩浆作用成因之争：板块构造还是地幔柱</t>
  </si>
  <si>
    <t>张博</t>
  </si>
  <si>
    <r>
      <rPr>
        <sz val="12"/>
        <rFont val="Times New Roman"/>
        <family val="1"/>
      </rPr>
      <t>Provenance of the Late Cretaceous sediments in Jiaolai Basin, Eastern China, and its tectonic implications. International Geology Review,2020</t>
    </r>
    <r>
      <rPr>
        <sz val="12"/>
        <rFont val="宋体"/>
        <family val="3"/>
        <charset val="134"/>
      </rPr>
      <t>，</t>
    </r>
    <r>
      <rPr>
        <sz val="12"/>
        <rFont val="Times New Roman"/>
        <family val="1"/>
      </rPr>
      <t xml:space="preserve"> 1-19.</t>
    </r>
  </si>
  <si>
    <r>
      <rPr>
        <sz val="12"/>
        <rFont val="Times New Roman"/>
        <family val="1"/>
      </rPr>
      <t>Reconstruction of the stress regime in the Jiaolai Basin, East Asian margin, as decoded from fault-slip analysis. Journal of Structural Geology</t>
    </r>
    <r>
      <rPr>
        <sz val="12"/>
        <rFont val="宋体"/>
        <family val="3"/>
        <charset val="134"/>
      </rPr>
      <t>，</t>
    </r>
    <r>
      <rPr>
        <sz val="12"/>
        <rFont val="Times New Roman"/>
        <family val="1"/>
      </rPr>
      <t>2020</t>
    </r>
    <r>
      <rPr>
        <sz val="12"/>
        <rFont val="宋体"/>
        <family val="3"/>
        <charset val="134"/>
      </rPr>
      <t>，</t>
    </r>
    <r>
      <rPr>
        <sz val="12"/>
        <rFont val="Times New Roman"/>
        <family val="1"/>
      </rPr>
      <t xml:space="preserve"> 141, 104190. </t>
    </r>
  </si>
  <si>
    <r>
      <rPr>
        <sz val="12"/>
        <rFont val="宋体"/>
        <family val="3"/>
        <charset val="134"/>
      </rPr>
      <t>《</t>
    </r>
    <r>
      <rPr>
        <sz val="12"/>
        <rFont val="Times New Roman"/>
        <family val="1"/>
      </rPr>
      <t>International Geology Review</t>
    </r>
    <r>
      <rPr>
        <sz val="12"/>
        <rFont val="宋体"/>
        <family val="3"/>
        <charset val="134"/>
      </rPr>
      <t>》</t>
    </r>
    <r>
      <rPr>
        <sz val="12"/>
        <rFont val="Times New Roman"/>
        <family val="1"/>
      </rPr>
      <t xml:space="preserve"> </t>
    </r>
    <r>
      <rPr>
        <sz val="12"/>
        <rFont val="宋体"/>
        <family val="3"/>
        <charset val="134"/>
      </rPr>
      <t>审稿人</t>
    </r>
  </si>
  <si>
    <t>杨炎申</t>
  </si>
  <si>
    <t>Redox state and protoliths of Late Mesozoic granitoids in the eastern Jiangnan Orogen: Implications for W, Mo, Cu, Sn, and (Au) mineralization. Ore Geology Reviews, 2021, 134: 104038.</t>
  </si>
  <si>
    <r>
      <rPr>
        <sz val="12"/>
        <rFont val="Times New Roman"/>
        <family val="1"/>
      </rPr>
      <t>Ore Geology Reviews</t>
    </r>
    <r>
      <rPr>
        <sz val="12"/>
        <rFont val="宋体"/>
        <family val="3"/>
        <charset val="134"/>
      </rPr>
      <t>审稿人</t>
    </r>
  </si>
  <si>
    <t>Petrogenesis, redox state, and mineralization potential of Triassic granitoids in the Mengshan district, South China. Frontiers in Earth Science, 2021, 9: 657618.</t>
  </si>
  <si>
    <t>梁斌</t>
  </si>
  <si>
    <t>科学研究院</t>
  </si>
  <si>
    <t>九龙江流域河流水化学特征及水环境效应</t>
  </si>
  <si>
    <t>Source and Risk Assessment of Trace Metals in Red Soils from Yunnan Province, Southwest China</t>
  </si>
  <si>
    <r>
      <rPr>
        <sz val="12"/>
        <rFont val="宋体"/>
        <family val="3"/>
        <charset val="134"/>
      </rPr>
      <t>阳昆桦</t>
    </r>
    <r>
      <rPr>
        <sz val="12"/>
        <rFont val="Times New Roman"/>
        <family val="1"/>
      </rPr>
      <t>(</t>
    </r>
    <r>
      <rPr>
        <sz val="12"/>
        <rFont val="宋体"/>
        <family val="3"/>
        <charset val="134"/>
      </rPr>
      <t>硕博</t>
    </r>
    <r>
      <rPr>
        <sz val="12"/>
        <rFont val="Times New Roman"/>
        <family val="1"/>
      </rPr>
      <t>1+4)</t>
    </r>
  </si>
  <si>
    <t>Distribution, fractionation and sources of rare earth elements in suspended particulate matter in a tropical agricultural catchment, northeast Thailand.</t>
  </si>
  <si>
    <t>王舒菲</t>
  </si>
  <si>
    <t>3012200010</t>
  </si>
  <si>
    <r>
      <rPr>
        <sz val="12"/>
        <rFont val="宋体"/>
        <family val="3"/>
        <charset val="134"/>
      </rPr>
      <t>露天煤矿区重构土壤特征及对植被恢复影响研究</t>
    </r>
    <r>
      <rPr>
        <sz val="12"/>
        <rFont val="Times New Roman"/>
        <family val="1"/>
      </rPr>
      <t xml:space="preserve">. </t>
    </r>
    <r>
      <rPr>
        <sz val="12"/>
        <rFont val="宋体"/>
        <family val="3"/>
        <charset val="134"/>
      </rPr>
      <t>北京</t>
    </r>
    <r>
      <rPr>
        <sz val="12"/>
        <rFont val="Times New Roman"/>
        <family val="1"/>
      </rPr>
      <t xml:space="preserve">: </t>
    </r>
    <r>
      <rPr>
        <sz val="12"/>
        <rFont val="宋体"/>
        <family val="3"/>
        <charset val="134"/>
      </rPr>
      <t>地质出版社</t>
    </r>
    <r>
      <rPr>
        <sz val="12"/>
        <rFont val="Times New Roman"/>
        <family val="1"/>
      </rPr>
      <t>, 2021.</t>
    </r>
  </si>
  <si>
    <r>
      <rPr>
        <sz val="12"/>
        <rFont val="Times New Roman"/>
        <family val="1"/>
      </rPr>
      <t>Spatial distribution of soil bulk density and its relationship with slope and vegetation allocation model in rehabilitation of dumping site in loess open-pit mine area. Environmental Monitoring and Assessment, 2020, 192</t>
    </r>
    <r>
      <rPr>
        <sz val="12"/>
        <rFont val="宋体"/>
        <family val="3"/>
        <charset val="134"/>
      </rPr>
      <t>（</t>
    </r>
    <r>
      <rPr>
        <sz val="12"/>
        <rFont val="Times New Roman"/>
        <family val="1"/>
      </rPr>
      <t>11</t>
    </r>
    <r>
      <rPr>
        <sz val="12"/>
        <rFont val="宋体"/>
        <family val="3"/>
        <charset val="134"/>
      </rPr>
      <t>）</t>
    </r>
    <r>
      <rPr>
        <sz val="12"/>
        <rFont val="Times New Roman"/>
        <family val="1"/>
      </rPr>
      <t xml:space="preserve">: 740. </t>
    </r>
  </si>
  <si>
    <t>符佳楠</t>
  </si>
  <si>
    <r>
      <rPr>
        <sz val="12"/>
        <rFont val="宋体"/>
        <family val="3"/>
        <charset val="134"/>
      </rPr>
      <t>国家自然科学基金重大研究计划培育项目</t>
    </r>
    <r>
      <rPr>
        <sz val="12"/>
        <rFont val="Times New Roman"/>
        <family val="1"/>
      </rPr>
      <t>“</t>
    </r>
    <r>
      <rPr>
        <sz val="12"/>
        <rFont val="宋体"/>
        <family val="3"/>
        <charset val="134"/>
      </rPr>
      <t>铍在碱性花岗岩型稀有</t>
    </r>
    <r>
      <rPr>
        <sz val="12"/>
        <rFont val="Times New Roman"/>
        <family val="1"/>
      </rPr>
      <t>-</t>
    </r>
    <r>
      <rPr>
        <sz val="12"/>
        <rFont val="宋体"/>
        <family val="3"/>
        <charset val="134"/>
      </rPr>
      <t>稀土矿床中的超常富集过程：以巴尔哲矿床为例</t>
    </r>
    <r>
      <rPr>
        <sz val="12"/>
        <rFont val="Times New Roman"/>
        <family val="1"/>
      </rPr>
      <t>”</t>
    </r>
    <r>
      <rPr>
        <sz val="12"/>
        <rFont val="宋体"/>
        <family val="3"/>
        <charset val="134"/>
      </rPr>
      <t>项目参与人</t>
    </r>
  </si>
  <si>
    <t xml:space="preserve">Integration of zircon and apatite U-Pb geochronology and geochemical mapping of the Wude basalts (Emeishan Large Igneous Province): a tool for a better understanding of the tectonothermal and geodynamic evolution of the Emeishan LIP. Geoscience Frontiers (2020). </t>
  </si>
  <si>
    <t>屈伸</t>
  </si>
  <si>
    <r>
      <rPr>
        <sz val="12"/>
        <rFont val="Times New Roman"/>
        <family val="1"/>
      </rPr>
      <t>3005180012</t>
    </r>
    <r>
      <rPr>
        <sz val="12"/>
        <rFont val="宋体"/>
        <family val="3"/>
        <charset val="134"/>
      </rPr>
      <t>（硕博</t>
    </r>
    <r>
      <rPr>
        <sz val="12"/>
        <rFont val="Times New Roman"/>
        <family val="1"/>
      </rPr>
      <t>2+4</t>
    </r>
    <r>
      <rPr>
        <sz val="12"/>
        <rFont val="宋体"/>
        <family val="3"/>
        <charset val="134"/>
      </rPr>
      <t>）</t>
    </r>
  </si>
  <si>
    <t xml:space="preserve">Using water level fluctuations in response to Earth-tide and barometric pressure changes to measure the in situ hydrogeological properties of an overburden aquifer in a coalfield. Hydrogeology Journal, 2020, 28, 1465–1479. </t>
  </si>
  <si>
    <t>Application of multiple approaches to investigate hydraulic connection in multiple aquifers system in coalfield. Journal of Hydrology, 2021, 595, 125673.</t>
  </si>
  <si>
    <t xml:space="preserve">Multiple factors control groundwater chemistry and quality of multi-layer groundwater system in Northwest China coalfield — Using self-organizing maps (SOM). Journal of Geochemical Exploration, 2021, 227, 106795. </t>
  </si>
  <si>
    <t>大型煤矿和有色矿矿井水高效利用技术与示范</t>
  </si>
  <si>
    <t>闫欣璐</t>
  </si>
  <si>
    <t>Analysis of productivity differences in vertical coalbed methane wells in the Shizhuangnan Block, Southern Qinshui Basin, and their influencing factors. ENERGY EXPLORATION &amp; EXPLOITATION, 2020, 38(5): 1428-1453.</t>
  </si>
  <si>
    <t>Quantitative optimization of drainage strategy of coalbed methane well based on the dynamic behavior of coal reservoir permeability. SCIENTIFIC REPORTS, 2020, 10(1): 20306.</t>
  </si>
  <si>
    <t>A Prediction Model for Pressure Propagation and Production Boundary during Coalbed Methane Development. ENERGY &amp; FUELS, 2021, 35(2): 1219-1233.</t>
  </si>
  <si>
    <t>李倩</t>
  </si>
  <si>
    <t>Scale-span pore structure heterogeneity of high volatile bituminous coal and anthracite by FIB-SEM and X-ray μCT. JOURNAL OF NATURAL GAS SCIENCE AND ENGINEERING, 2020, 81: 103443.</t>
  </si>
  <si>
    <t xml:space="preserve">Effects of natural micro-fracture morphology, temperature and pressure on fluid flow in coals through fractal theory combined with lattice Boltzmann method. FUEL, 2021, 286 (Part 2): 119468. </t>
  </si>
  <si>
    <t>Investigation on the methane adsorption capacity in coals: considerations from nanopores by multifractal analysis. ENERGY &amp; FUELS, 2021, 35(8): 6633-6643.</t>
  </si>
  <si>
    <t>陈扬洋</t>
  </si>
  <si>
    <t>Landslide Susceptibility Mapping Using Feature Fusion-Based CPCNN-ML in Lantau Island, Hong Kong. IEEE Journal of Selected Topics in Applied Earth Observations and Remote Sensing, 2021, 14: 3625-3639.</t>
  </si>
  <si>
    <r>
      <rPr>
        <sz val="12"/>
        <rFont val="Times New Roman"/>
        <family val="1"/>
      </rPr>
      <t>IEEE Journal of Selected Topics in Applied Earth Observations and Remote Sensing</t>
    </r>
    <r>
      <rPr>
        <sz val="12"/>
        <rFont val="宋体"/>
        <family val="3"/>
        <charset val="134"/>
      </rPr>
      <t>等</t>
    </r>
  </si>
  <si>
    <r>
      <rPr>
        <sz val="12"/>
        <rFont val="宋体"/>
        <family val="3"/>
        <charset val="134"/>
      </rPr>
      <t>国家重点研究计划子课题</t>
    </r>
    <r>
      <rPr>
        <sz val="12"/>
        <rFont val="Times New Roman"/>
        <family val="1"/>
      </rPr>
      <t>:</t>
    </r>
    <r>
      <rPr>
        <sz val="12"/>
        <rFont val="宋体"/>
        <family val="3"/>
        <charset val="134"/>
      </rPr>
      <t>地理图斑尺度地理场景结构化表达</t>
    </r>
    <r>
      <rPr>
        <sz val="12"/>
        <rFont val="Times New Roman"/>
        <family val="1"/>
      </rPr>
      <t>(2017YFB0503603-05)</t>
    </r>
  </si>
  <si>
    <t>贾楠菲</t>
  </si>
  <si>
    <r>
      <rPr>
        <sz val="12"/>
        <rFont val="Times New Roman"/>
        <family val="1"/>
      </rPr>
      <t>Identifying key sectors based on cascading effect along paths in the embodied CO2 emission flow network in Beijing-Tianjin-Hebei region, China. Environmental Science and Pollution Research, 2020(27): 17138-17151.</t>
    </r>
    <r>
      <rPr>
        <sz val="12"/>
        <rFont val="宋体"/>
        <family val="3"/>
        <charset val="134"/>
      </rPr>
      <t>（其他</t>
    </r>
    <r>
      <rPr>
        <sz val="12"/>
        <rFont val="Times New Roman"/>
        <family val="1"/>
      </rPr>
      <t>SCI</t>
    </r>
    <r>
      <rPr>
        <sz val="12"/>
        <rFont val="宋体"/>
        <family val="3"/>
        <charset val="134"/>
      </rPr>
      <t>）</t>
    </r>
  </si>
  <si>
    <r>
      <rPr>
        <sz val="12"/>
        <rFont val="Times New Roman"/>
        <family val="1"/>
      </rPr>
      <t xml:space="preserve">Indicators for assessing the impact of sectoral CO2 reduction in the industrial chain: Evidence from China. Ecological Indicators, 2021(127) 107738. </t>
    </r>
    <r>
      <rPr>
        <sz val="12"/>
        <rFont val="宋体"/>
        <family val="3"/>
        <charset val="134"/>
      </rPr>
      <t>（其他</t>
    </r>
    <r>
      <rPr>
        <sz val="12"/>
        <rFont val="Times New Roman"/>
        <family val="1"/>
      </rPr>
      <t>SCI</t>
    </r>
    <r>
      <rPr>
        <sz val="12"/>
        <rFont val="宋体"/>
        <family val="3"/>
        <charset val="134"/>
      </rPr>
      <t>）</t>
    </r>
  </si>
  <si>
    <r>
      <rPr>
        <sz val="12"/>
        <rFont val="宋体"/>
        <family val="3"/>
        <charset val="134"/>
      </rPr>
      <t>国际</t>
    </r>
    <r>
      <rPr>
        <sz val="12"/>
        <rFont val="Times New Roman"/>
        <family val="1"/>
      </rPr>
      <t>SCI</t>
    </r>
    <r>
      <rPr>
        <sz val="12"/>
        <rFont val="宋体"/>
        <family val="3"/>
        <charset val="134"/>
      </rPr>
      <t>期刊</t>
    </r>
    <r>
      <rPr>
        <sz val="12"/>
        <rFont val="Times New Roman"/>
        <family val="1"/>
      </rPr>
      <t>Resources, Conservation and Recycling</t>
    </r>
    <r>
      <rPr>
        <sz val="12"/>
        <rFont val="宋体"/>
        <family val="3"/>
        <charset val="134"/>
      </rPr>
      <t>审稿人</t>
    </r>
  </si>
  <si>
    <t>胡昕凯</t>
  </si>
  <si>
    <r>
      <rPr>
        <sz val="12"/>
        <rFont val="Times New Roman"/>
        <family val="1"/>
      </rPr>
      <t xml:space="preserve">3001160118   </t>
    </r>
    <r>
      <rPr>
        <sz val="12"/>
        <rFont val="宋体"/>
        <family val="3"/>
        <charset val="134"/>
      </rPr>
      <t>硕博连读</t>
    </r>
  </si>
  <si>
    <t>Geochemistry, zircon U-Pb geochronology and Hf-O isotopes of the Late Mesozoic granitoids from the Xiong'ershan area, East Qinling Orogen, China: Implications for petrogenesis and molybdenum metallogeny, 2020, 124: 103653.</t>
  </si>
  <si>
    <r>
      <rPr>
        <sz val="12"/>
        <rFont val="宋体"/>
        <family val="3"/>
        <charset val="134"/>
      </rPr>
      <t>标志性期刊目录</t>
    </r>
    <r>
      <rPr>
        <sz val="12"/>
        <rFont val="Times New Roman"/>
        <family val="1"/>
      </rPr>
      <t>C</t>
    </r>
    <r>
      <rPr>
        <sz val="12"/>
        <rFont val="宋体"/>
        <family val="3"/>
        <charset val="134"/>
      </rPr>
      <t>区论文（</t>
    </r>
    <r>
      <rPr>
        <sz val="12"/>
        <rFont val="Times New Roman"/>
        <family val="1"/>
      </rPr>
      <t>Q2</t>
    </r>
    <r>
      <rPr>
        <sz val="12"/>
        <rFont val="宋体"/>
        <family val="3"/>
        <charset val="134"/>
      </rPr>
      <t>）</t>
    </r>
  </si>
  <si>
    <r>
      <rPr>
        <sz val="12"/>
        <rFont val="宋体"/>
        <family val="3"/>
        <charset val="134"/>
      </rPr>
      <t>担任国际</t>
    </r>
    <r>
      <rPr>
        <sz val="12"/>
        <rFont val="Times New Roman"/>
        <family val="1"/>
      </rPr>
      <t xml:space="preserve">SCI </t>
    </r>
    <r>
      <rPr>
        <sz val="12"/>
        <rFont val="宋体"/>
        <family val="3"/>
        <charset val="134"/>
      </rPr>
      <t>期刊</t>
    </r>
    <r>
      <rPr>
        <sz val="12"/>
        <rFont val="Times New Roman"/>
        <family val="1"/>
      </rPr>
      <t>Gondwana Research</t>
    </r>
    <r>
      <rPr>
        <sz val="12"/>
        <rFont val="宋体"/>
        <family val="3"/>
        <charset val="134"/>
      </rPr>
      <t>等审稿人</t>
    </r>
  </si>
  <si>
    <r>
      <rPr>
        <sz val="12"/>
        <rFont val="宋体"/>
        <family val="3"/>
        <charset val="134"/>
      </rPr>
      <t>国家重点研发专项《深部矿产资源评价理论与方法》的《成矿系列</t>
    </r>
    <r>
      <rPr>
        <sz val="12"/>
        <rFont val="Times New Roman"/>
        <family val="1"/>
      </rPr>
      <t>-</t>
    </r>
    <r>
      <rPr>
        <sz val="12"/>
        <rFont val="宋体"/>
        <family val="3"/>
        <charset val="134"/>
      </rPr>
      <t>成矿谱系与深部未发现矿床预测》课题参与者</t>
    </r>
  </si>
  <si>
    <t>李诗</t>
  </si>
  <si>
    <r>
      <rPr>
        <sz val="12"/>
        <rFont val="Times New Roman"/>
        <family val="1"/>
      </rPr>
      <t xml:space="preserve">3001170113  </t>
    </r>
    <r>
      <rPr>
        <sz val="12"/>
        <rFont val="宋体"/>
        <family val="3"/>
        <charset val="134"/>
      </rPr>
      <t>硕博连读</t>
    </r>
  </si>
  <si>
    <r>
      <rPr>
        <sz val="12"/>
        <rFont val="Times New Roman"/>
        <family val="1"/>
      </rPr>
      <t>International Geology Review</t>
    </r>
    <r>
      <rPr>
        <sz val="12"/>
        <rFont val="宋体"/>
        <family val="3"/>
        <charset val="134"/>
      </rPr>
      <t>期刊审稿人</t>
    </r>
  </si>
  <si>
    <t>Asynchronous consensus dynamics for group of high-order agents under switching topologies and time-varying delays.IEEE ACCESS, 2020, 8: 218676- 218684.</t>
  </si>
  <si>
    <t>Mineral prospecting prediction via convolutional neural networks based on geological big data.JOURNAL OF  EARTH SCIENCE, 2021, 32(2): 327- 347.</t>
  </si>
  <si>
    <t>魏瑜吉</t>
  </si>
  <si>
    <r>
      <rPr>
        <sz val="12"/>
        <rFont val="Times New Roman"/>
        <family val="1"/>
      </rPr>
      <t xml:space="preserve">3001190040  </t>
    </r>
    <r>
      <rPr>
        <sz val="12"/>
        <rFont val="宋体"/>
        <family val="3"/>
        <charset val="134"/>
      </rPr>
      <t>硕博连读</t>
    </r>
  </si>
  <si>
    <r>
      <rPr>
        <sz val="12"/>
        <rFont val="Times New Roman"/>
        <family val="1"/>
      </rPr>
      <t>SEG CUGB Student Charpter</t>
    </r>
    <r>
      <rPr>
        <sz val="12"/>
        <rFont val="宋体"/>
        <family val="3"/>
        <charset val="134"/>
      </rPr>
      <t>副主席</t>
    </r>
  </si>
  <si>
    <t>克拉通典型地区岩石圈三维物质架构的示踪方法项目参与人</t>
  </si>
  <si>
    <r>
      <rPr>
        <sz val="12"/>
        <rFont val="宋体"/>
        <family val="3"/>
        <charset val="134"/>
      </rPr>
      <t>国</t>
    </r>
    <r>
      <rPr>
        <sz val="12"/>
        <rFont val="仿宋_GB2312"/>
        <charset val="134"/>
      </rPr>
      <t>家重</t>
    </r>
    <r>
      <rPr>
        <sz val="12"/>
        <rFont val="宋体"/>
        <family val="3"/>
        <charset val="134"/>
      </rPr>
      <t>点</t>
    </r>
    <r>
      <rPr>
        <sz val="12"/>
        <rFont val="仿宋_GB2312"/>
        <charset val="134"/>
      </rPr>
      <t>研</t>
    </r>
    <r>
      <rPr>
        <sz val="12"/>
        <rFont val="宋体"/>
        <family val="3"/>
        <charset val="134"/>
      </rPr>
      <t>发计</t>
    </r>
    <r>
      <rPr>
        <sz val="12"/>
        <rFont val="仿宋_GB2312"/>
        <charset val="134"/>
      </rPr>
      <t>划</t>
    </r>
    <r>
      <rPr>
        <sz val="12"/>
        <rFont val="宋体"/>
        <family val="3"/>
        <charset val="134"/>
      </rPr>
      <t>课题</t>
    </r>
    <r>
      <rPr>
        <sz val="12"/>
        <rFont val="仿宋_GB2312"/>
        <charset val="134"/>
      </rPr>
      <t>及相</t>
    </r>
    <r>
      <rPr>
        <sz val="12"/>
        <rFont val="宋体"/>
        <family val="3"/>
        <charset val="134"/>
      </rPr>
      <t>当级别国</t>
    </r>
    <r>
      <rPr>
        <sz val="12"/>
        <rFont val="仿宋_GB2312"/>
        <charset val="134"/>
      </rPr>
      <t>家</t>
    </r>
    <r>
      <rPr>
        <sz val="12"/>
        <rFont val="宋体"/>
        <family val="3"/>
        <charset val="134"/>
      </rPr>
      <t>级课题</t>
    </r>
  </si>
  <si>
    <t>田冬梅</t>
  </si>
  <si>
    <t>地球物理与信息技术学院</t>
  </si>
  <si>
    <r>
      <rPr>
        <sz val="12"/>
        <rFont val="Times New Roman"/>
        <family val="1"/>
      </rPr>
      <t>A new approach for the identification of gas hydrate in marine sediments. Marine Geophysical Research, 2020, 41(3)</t>
    </r>
    <r>
      <rPr>
        <sz val="12"/>
        <rFont val="宋体"/>
        <family val="3"/>
        <charset val="134"/>
      </rPr>
      <t>：</t>
    </r>
    <r>
      <rPr>
        <sz val="12"/>
        <rFont val="Times New Roman"/>
        <family val="1"/>
      </rPr>
      <t xml:space="preserve">1-12. </t>
    </r>
  </si>
  <si>
    <r>
      <rPr>
        <sz val="12"/>
        <rFont val="Times New Roman"/>
        <family val="1"/>
      </rPr>
      <t>Identification of gas hydrate based on velocity cross plot analysis, Marine Geophysical Research, 2021, 42(11)</t>
    </r>
    <r>
      <rPr>
        <sz val="12"/>
        <rFont val="宋体"/>
        <family val="3"/>
        <charset val="134"/>
      </rPr>
      <t>：</t>
    </r>
    <r>
      <rPr>
        <sz val="12"/>
        <rFont val="Times New Roman"/>
        <family val="1"/>
      </rPr>
      <t>1-12</t>
    </r>
  </si>
  <si>
    <r>
      <rPr>
        <sz val="12"/>
        <rFont val="Times New Roman"/>
        <family val="1"/>
      </rPr>
      <t>SEG</t>
    </r>
    <r>
      <rPr>
        <sz val="12"/>
        <rFont val="宋体"/>
        <family val="3"/>
        <charset val="134"/>
      </rPr>
      <t>（国际勘探地球物理学家）学生分会主席</t>
    </r>
  </si>
  <si>
    <t>贾伍慧</t>
  </si>
  <si>
    <t>Estimation of groundwater evapotranspiration of different dominant phreatophytes in the Mu Us sandy region. WATER, 2021, 13(4), 440.</t>
  </si>
  <si>
    <t>Modified method for the estimation of groundwater evapotranspiration under very shallow water table conditions based on diurnal water table fluctuations. JOURNAL OF HYDROLOGY, 2021, 597, 126193.</t>
  </si>
  <si>
    <t>Quantification of groundwater recharge and evapotranspiration along a semi-arid wetland transect using diurnal water table fluctuations. JOURNAL OF ARID LAND, 2021. (Online) https://doi.org/10.1007/s40333-021-0100-7</t>
  </si>
  <si>
    <t>胡晨辉</t>
  </si>
  <si>
    <t>Experimental study on functional characteristics of pH-sensitive nanoparticles for pressure reduction and augmented injection in tight oil reservoir.Journal of Molecular Liquids,311(2020)</t>
  </si>
  <si>
    <r>
      <rPr>
        <sz val="12"/>
        <rFont val="宋体"/>
        <family val="3"/>
        <charset val="134"/>
      </rPr>
      <t>第</t>
    </r>
    <r>
      <rPr>
        <sz val="12"/>
        <rFont val="Times New Roman"/>
        <family val="1"/>
      </rPr>
      <t>10</t>
    </r>
    <r>
      <rPr>
        <sz val="12"/>
        <rFont val="宋体"/>
        <family val="3"/>
        <charset val="134"/>
      </rPr>
      <t>届中国石油工程设计大赛三等奖</t>
    </r>
  </si>
  <si>
    <t>全国性科技竞赛</t>
  </si>
  <si>
    <t>张鑫磊</t>
  </si>
  <si>
    <t>Element geochemical characteristics, provenance attributes, and paleosedimentary environment of the Paleogene strata in the Lenghu area,northwestern Qaidam Basin. Journal of Petroleum Science and Engineering. 2020, 195: 107750.</t>
  </si>
  <si>
    <t xml:space="preserve">Geochemical characteristics, provenance and paleodepostional 
environment of the Lower Jurassic Huxishan Formation in the Lenghu area, northwestern Qaidam Basin, North West China: Implications for organic matter origin. Journal of Petroleum Science and Engineering. 2021, 205: 108951. </t>
  </si>
  <si>
    <t>辛福东</t>
  </si>
  <si>
    <r>
      <rPr>
        <sz val="12"/>
        <rFont val="Times New Roman"/>
        <family val="1"/>
      </rPr>
      <t>An improved method to determine accurate porosity of Xin low-rank coals by nuclear magnetic resonance</t>
    </r>
    <r>
      <rPr>
        <sz val="12"/>
        <rFont val="宋体"/>
        <family val="3"/>
        <charset val="134"/>
      </rPr>
      <t>，</t>
    </r>
    <r>
      <rPr>
        <sz val="12"/>
        <rFont val="Times New Roman"/>
        <family val="1"/>
      </rPr>
      <t>Fuel Processing Technology</t>
    </r>
    <r>
      <rPr>
        <sz val="12"/>
        <rFont val="宋体"/>
        <family val="3"/>
        <charset val="134"/>
      </rPr>
      <t>，</t>
    </r>
    <r>
      <rPr>
        <sz val="12"/>
        <rFont val="Times New Roman"/>
        <family val="1"/>
      </rPr>
      <t>2020, 205, 106435.</t>
    </r>
  </si>
  <si>
    <r>
      <rPr>
        <sz val="12"/>
        <rFont val="Times New Roman"/>
        <family val="1"/>
      </rPr>
      <t>Experimental study on the change of reservoir characteristics of different lithotypes of lignite after dehydration and improvement of seepage capacity, Fuel</t>
    </r>
    <r>
      <rPr>
        <sz val="12"/>
        <rFont val="宋体"/>
        <family val="3"/>
        <charset val="134"/>
      </rPr>
      <t>，</t>
    </r>
    <r>
      <rPr>
        <sz val="12"/>
        <rFont val="Times New Roman"/>
        <family val="1"/>
      </rPr>
      <t>2020</t>
    </r>
    <r>
      <rPr>
        <sz val="12"/>
        <rFont val="宋体"/>
        <family val="3"/>
        <charset val="134"/>
      </rPr>
      <t>，</t>
    </r>
    <r>
      <rPr>
        <sz val="12"/>
        <rFont val="Times New Roman"/>
        <family val="1"/>
      </rPr>
      <t>277, 118196.</t>
    </r>
  </si>
  <si>
    <t>毛港涛</t>
  </si>
  <si>
    <t>Characteristics of pore structure of tight gas reservoir and its influence on fluid distribution during fracturing. Journal of Petroleum Science and Engineering, 2020, 193:107360.</t>
  </si>
  <si>
    <t>Experimental investigation on the effect of organic solvents on gas development of coalbed methane reservoir, 2021, 287: 119497.</t>
  </si>
  <si>
    <t>杨融</t>
  </si>
  <si>
    <r>
      <rPr>
        <sz val="12"/>
        <rFont val="宋体"/>
        <family val="3"/>
        <charset val="134"/>
      </rPr>
      <t>个旧超大型锡铜多金属矿床成矿背景一过程一定量评价</t>
    </r>
    <r>
      <rPr>
        <sz val="12"/>
        <rFont val="Times New Roman"/>
        <family val="1"/>
      </rPr>
      <t>[M].</t>
    </r>
    <r>
      <rPr>
        <sz val="12"/>
        <rFont val="宋体"/>
        <family val="3"/>
        <charset val="134"/>
      </rPr>
      <t>北京</t>
    </r>
    <r>
      <rPr>
        <sz val="12"/>
        <rFont val="Times New Roman"/>
        <family val="1"/>
      </rPr>
      <t>:</t>
    </r>
    <r>
      <rPr>
        <sz val="12"/>
        <rFont val="宋体"/>
        <family val="3"/>
        <charset val="134"/>
      </rPr>
      <t>地质出版社，</t>
    </r>
    <r>
      <rPr>
        <sz val="12"/>
        <rFont val="Times New Roman"/>
        <family val="1"/>
      </rPr>
      <t>2020.07</t>
    </r>
  </si>
  <si>
    <t>张莲</t>
  </si>
  <si>
    <t xml:space="preserve">Fluid-rock reactions of the Triassic Taiyangshan porphyry Cu-Mo deposit (West Qinling, China) constrained by QEMSCAN and iron isotope. ORE GEOLOGY REVIEWS, 2021, 132: 104068. </t>
  </si>
  <si>
    <t>徐培言</t>
  </si>
  <si>
    <t>Metallogeny of the continental collision-related Jiagang W-Mo deposit, Tibet: Evidence from Geochronology and Petrogenesis. ORE GEOLOGY REVIEWS, 2020, 122: 103519.</t>
  </si>
  <si>
    <t>念青唐古拉关键金属铍钨超常富集机制与成矿潜力研究</t>
  </si>
  <si>
    <t>New zircon U-Pb ages for the volcano-sedimentary strata in Yamu, Tibet and their geological significance. ACTA GEOLOGICA SINICA (ENGLISH EDITION), 2021, 95(2): 687‒690.</t>
  </si>
  <si>
    <t>张帅</t>
  </si>
  <si>
    <r>
      <rPr>
        <sz val="12"/>
        <rFont val="Times New Roman"/>
        <family val="1"/>
      </rPr>
      <t xml:space="preserve"> Data-driven Mineral Prospectivity Mapping by Joint Application of Unsupervised Convolutional Auto-encoder Network and Supervised Convolutional Neural Network. Natural Resources Research, 2021</t>
    </r>
    <r>
      <rPr>
        <sz val="12"/>
        <rFont val="宋体"/>
        <family val="3"/>
        <charset val="134"/>
      </rPr>
      <t>，</t>
    </r>
    <r>
      <rPr>
        <sz val="12"/>
        <rFont val="Times New Roman"/>
        <family val="1"/>
      </rPr>
      <t>30, 1011 - 1031.</t>
    </r>
  </si>
  <si>
    <t>Zhang, Shuai et al. “Geochemically Constrained Prospectivity Mapping Aided by Unsupervised Cluster Analysis.” Natural Resources Research 30 (2021): 1955 - 1975.</t>
  </si>
  <si>
    <t>李超</t>
  </si>
  <si>
    <t xml:space="preserve">Late Paleoproterozoic mafic-intermediate dykes from the southern margin of the North China Craton: Implication for magma souce and Columbia reconstruction. Precambrian Research, 2020, 347, 105837. </t>
  </si>
  <si>
    <t>Mesozoic mafic dykes in the North China Craton: magmatic evolution and implications for gold mineralization. International Geology Review, 2021.</t>
  </si>
  <si>
    <t>安文通</t>
  </si>
  <si>
    <t>Ideal Element Distribution Pattern and Characteristics of Primary Halo in the Fault-Controlled Ore Zone of the Yidinan Gold Deposit, Gansu Province, China. Natural Resources Research, 2020,29(5):2867-2880.</t>
  </si>
  <si>
    <t>The superposition characteristics of primary halo in the Daping gold deposit, Yunnan Province, China and its significance for exploration. Journal of Geochemical Exploration, 2021, online.</t>
  </si>
  <si>
    <t>基于成矿过程数值模拟的隐伏矿双向预测研究</t>
  </si>
  <si>
    <t>中文卓越期刊目录论文</t>
  </si>
  <si>
    <t>夏博洋</t>
  </si>
  <si>
    <r>
      <rPr>
        <sz val="12"/>
        <rFont val="Times New Roman"/>
        <family val="1"/>
      </rPr>
      <t xml:space="preserve">3001200031   </t>
    </r>
    <r>
      <rPr>
        <sz val="12"/>
        <rFont val="宋体"/>
        <family val="3"/>
        <charset val="134"/>
      </rPr>
      <t>本科直博</t>
    </r>
  </si>
  <si>
    <t>《板内地幔岩浆作用成因之争：板块构造还是地幔柱》</t>
  </si>
  <si>
    <t>石苡宁</t>
  </si>
  <si>
    <r>
      <rPr>
        <sz val="12"/>
        <rFont val="Times New Roman"/>
        <family val="1"/>
      </rPr>
      <t xml:space="preserve">3001200032   </t>
    </r>
    <r>
      <rPr>
        <sz val="12"/>
        <rFont val="宋体"/>
        <family val="3"/>
        <charset val="134"/>
      </rPr>
      <t>本科直博</t>
    </r>
  </si>
  <si>
    <t>张京渤</t>
  </si>
  <si>
    <t xml:space="preserve">Nb-Ta systematics of Kohistan and Gangdese arc lower crust: Implications for continental crust formation. Ore Geology Reviews, 2021, 133, 104131. </t>
  </si>
  <si>
    <t>郭利娜</t>
  </si>
  <si>
    <t>Bismuth-based Z-scheme photocatalytic systems for solar energy conversion. Materials Chemistry Frontiers, 2021, 5, 2484-2505.</t>
  </si>
  <si>
    <t>高欢</t>
  </si>
  <si>
    <t xml:space="preserve">A bifunctional hierarchical porous kaolinite geopolymer with good performance in thermal and sound insulation. Construction and Building Materials,2020, 251: 118888 </t>
  </si>
  <si>
    <t xml:space="preserve">Optimization of thermal insulation performance of porous geopolymers under the guidance of thermal conductivity calculation. Ceramics International,2020,10 (46): 16537-16547. </t>
  </si>
  <si>
    <t>汪海双</t>
  </si>
  <si>
    <t>Research on efficient denitrification system based on banana peel waste in sequencing batch reactors: Performance, microbial behavior and dissolved organic matter evolution. CHEMOSPHERE, 2020, 253, 126693.</t>
  </si>
  <si>
    <t xml:space="preserve">Insights into heterotrophic denitrification diversity in wastewater treatment systems: Progress and future prospects based on different carbon sources. SCIENCE OF THE TOTAL ENVIRONMENT, 2021, 780, 146521. </t>
  </si>
  <si>
    <t>马正婧</t>
  </si>
  <si>
    <t>Machine learning for landslides prevention: a survey. Neural Computing and Applications, 2020, 1-27.</t>
  </si>
  <si>
    <t xml:space="preserve"> A Deep Learning Approach Using Graph Convolutional Networks for Slope Deformation Prediction Based on Time-series Displacement Data. Neural Computing and Applications, 2021,1-17.</t>
  </si>
  <si>
    <t>魏静</t>
  </si>
  <si>
    <t>Characteristics of carbon dioxide emissions in response to local development: Empirical explanation of Zipf's law in Chinese cities. SCIENCE OF THE TOTAL ENVIRONMENT, 2021(757): 143912.</t>
  </si>
  <si>
    <t>Shale gas: Will it become a new type of clean energy in China? — A perspective of development potential. JOURNAL OF CLEANER PRODUCTION, 2021(294): 126257.</t>
  </si>
  <si>
    <t>武侠</t>
  </si>
  <si>
    <t>“Occupation-competition-regeneration” nexus among land uses in a Chinese city Interactions and transformations. JOURNAL OF CLEANER PRODUCTION, 2020, 265:121778.</t>
  </si>
  <si>
    <t xml:space="preserve">Increasing green infrastructure-based ecological resilience in urban systems: A perspective from locating ecological and disturbance sources in a resource-based city. SUSTAINABLE CITIES AND SOCIETY, 2020, 61: 102354. </t>
  </si>
  <si>
    <t>李秋萍</t>
  </si>
  <si>
    <t>Evolutionary path and driving forces of inter-industry transfer of CO2 emissions in China: Evidence from structural path and decomposition analysis. Science of The Total Environment. 2021,765: 142773.(SCI)</t>
  </si>
  <si>
    <t>标志性期刊目录D区论文（Q2）</t>
  </si>
  <si>
    <r>
      <rPr>
        <sz val="12"/>
        <rFont val="宋体"/>
        <family val="3"/>
        <charset val="134"/>
      </rPr>
      <t>国际重要学术期刊</t>
    </r>
    <r>
      <rPr>
        <sz val="12"/>
        <rFont val="Times New Roman"/>
        <family val="1"/>
      </rPr>
      <t>Journal of Cleaner Production(SCI)</t>
    </r>
    <r>
      <rPr>
        <sz val="12"/>
        <rFont val="宋体"/>
        <family val="3"/>
        <charset val="134"/>
      </rPr>
      <t>审稿人</t>
    </r>
  </si>
  <si>
    <r>
      <rPr>
        <sz val="12"/>
        <color theme="1"/>
        <rFont val="宋体"/>
        <family val="3"/>
        <charset val="134"/>
      </rPr>
      <t>国际重要学术期刊（</t>
    </r>
    <r>
      <rPr>
        <sz val="12"/>
        <color theme="1"/>
        <rFont val="Times New Roman"/>
        <family val="1"/>
      </rPr>
      <t>SCI/SSCI</t>
    </r>
    <r>
      <rPr>
        <sz val="12"/>
        <color theme="1"/>
        <rFont val="宋体"/>
        <family val="3"/>
        <charset val="134"/>
      </rPr>
      <t>）审稿人</t>
    </r>
  </si>
  <si>
    <t>王嘉仪</t>
  </si>
  <si>
    <r>
      <rPr>
        <sz val="12"/>
        <rFont val="Times New Roman"/>
        <family val="1"/>
      </rPr>
      <t>A new tool for environmental regulation? The connection between environmental administrative talk policy and the market disciplinary effect. Journal of Cleaner Production, 2020, 275: 124162.(</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r>
      <rPr>
        <sz val="12"/>
        <rFont val="宋体"/>
        <family val="3"/>
        <charset val="134"/>
      </rPr>
      <t>）</t>
    </r>
    <r>
      <rPr>
        <sz val="12"/>
        <rFont val="Times New Roman"/>
        <family val="1"/>
      </rPr>
      <t>)</t>
    </r>
  </si>
  <si>
    <r>
      <rPr>
        <sz val="12"/>
        <rFont val="Times New Roman"/>
        <family val="1"/>
      </rPr>
      <t>The tournament of Chinese environmental protection: Strong or weak competition? Ecological Economics, 2021, 181, 106888.(</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r>
      <rPr>
        <sz val="12"/>
        <rFont val="宋体"/>
        <family val="3"/>
        <charset val="134"/>
      </rPr>
      <t>）</t>
    </r>
    <r>
      <rPr>
        <sz val="12"/>
        <rFont val="Times New Roman"/>
        <family val="1"/>
      </rPr>
      <t>)</t>
    </r>
  </si>
  <si>
    <t>王玉莹</t>
  </si>
  <si>
    <r>
      <rPr>
        <sz val="12"/>
        <rFont val="Times New Roman"/>
        <family val="1"/>
      </rPr>
      <t>Inter-provincial sectoral embodied CO2 net-transfer analysis in China based on hypothetical extraction method and complex network analysis. SCIENCE OF THE TOTAL ENVIRONMRNT, 2021, 786: 147211.(</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r>
      <rPr>
        <sz val="12"/>
        <rFont val="宋体"/>
        <family val="3"/>
        <charset val="134"/>
      </rPr>
      <t>）</t>
    </r>
    <r>
      <rPr>
        <sz val="12"/>
        <rFont val="Times New Roman"/>
        <family val="1"/>
      </rPr>
      <t>)</t>
    </r>
    <r>
      <rPr>
        <sz val="12"/>
        <rFont val="宋体"/>
        <family val="3"/>
        <charset val="134"/>
      </rPr>
      <t>（</t>
    </r>
    <r>
      <rPr>
        <sz val="12"/>
        <rFont val="Times New Roman"/>
        <family val="1"/>
      </rPr>
      <t>https://doi.org/10.1016/j.scitotenv.2021.147211</t>
    </r>
    <r>
      <rPr>
        <sz val="12"/>
        <rFont val="宋体"/>
        <family val="3"/>
        <charset val="134"/>
      </rPr>
      <t>）</t>
    </r>
  </si>
  <si>
    <r>
      <rPr>
        <sz val="12"/>
        <rFont val="宋体"/>
        <family val="3"/>
        <charset val="134"/>
      </rPr>
      <t>国际重要学术期刊</t>
    </r>
    <r>
      <rPr>
        <sz val="12"/>
        <rFont val="Times New Roman"/>
        <family val="1"/>
      </rPr>
      <t>resources policy</t>
    </r>
    <r>
      <rPr>
        <sz val="12"/>
        <rFont val="宋体"/>
        <family val="3"/>
        <charset val="134"/>
      </rPr>
      <t>审稿人</t>
    </r>
  </si>
  <si>
    <t>杨晓光</t>
  </si>
  <si>
    <t xml:space="preserve">Pore characterization of marine-continental transitional shale in Permian Shanxi Formation of The Southern North China Basin. ENERGY EXPLORATION &amp; EXPLOITATION, 2020, 38(6), 2199-2216. </t>
  </si>
  <si>
    <t>Comparative analysis of shale pore size characterization methods. PETROLEUM SCIENCE AND TECHNOLOGY, 2020, 38(14), 793-799.</t>
  </si>
  <si>
    <t>Porosity model and pore evolution of transitional shales: an example from the Southern North China Basin. PETROLEUM SCIENCE, 2020, 17(6), 1512-1526.</t>
  </si>
  <si>
    <t>李媛</t>
  </si>
  <si>
    <r>
      <rPr>
        <sz val="12"/>
        <rFont val="Times New Roman"/>
        <family val="1"/>
      </rPr>
      <t>3006180016</t>
    </r>
    <r>
      <rPr>
        <sz val="12"/>
        <rFont val="宋体"/>
        <family val="3"/>
        <charset val="134"/>
      </rPr>
      <t>（硕博</t>
    </r>
    <r>
      <rPr>
        <sz val="12"/>
        <rFont val="Times New Roman"/>
        <family val="1"/>
      </rPr>
      <t>1+5</t>
    </r>
    <r>
      <rPr>
        <sz val="12"/>
        <rFont val="宋体"/>
        <family val="3"/>
        <charset val="134"/>
      </rPr>
      <t>）</t>
    </r>
  </si>
  <si>
    <t>Modes of Occurrence and Origin of Minerals in Permian Coals from the Huainan Coalfield, Anhui, China. MINERALS, 2020, 10(5): 399.</t>
  </si>
  <si>
    <t>Factors that controlled deposition of lacustrine, mixed siliciclastic-carbonate sediments in the upper fourth member of the Eocene Shahejie Formation in the Zhanhua Sag, East China. JOURNAL OF PALEOLIMNOLOGY, 2021, 66(01):55-70.</t>
  </si>
  <si>
    <r>
      <rPr>
        <sz val="12"/>
        <rFont val="宋体"/>
        <family val="3"/>
        <charset val="134"/>
      </rPr>
      <t>一种利用核形石判别水动力强度的方法，国家发明专利，专利号</t>
    </r>
    <r>
      <rPr>
        <sz val="12"/>
        <rFont val="Times New Roman"/>
        <family val="1"/>
      </rPr>
      <t>201911132317.X</t>
    </r>
    <r>
      <rPr>
        <sz val="12"/>
        <rFont val="宋体"/>
        <family val="3"/>
        <charset val="134"/>
      </rPr>
      <t>，排名第一</t>
    </r>
  </si>
  <si>
    <t>孙思辰</t>
  </si>
  <si>
    <r>
      <rPr>
        <sz val="12"/>
        <rFont val="Times New Roman"/>
        <family val="1"/>
      </rPr>
      <t xml:space="preserve">3001170046  </t>
    </r>
    <r>
      <rPr>
        <sz val="12"/>
        <rFont val="宋体"/>
        <family val="3"/>
        <charset val="134"/>
      </rPr>
      <t>硕博连读</t>
    </r>
  </si>
  <si>
    <t xml:space="preserve">In-situ trace elements on pyrite and arsenopyrite of the Zhengchong gold deposit, Jiangnan Orogen: Insights for the mineralization mechanism. Ore Geology Reviews, 2020, 122, 103486. </t>
  </si>
  <si>
    <r>
      <rPr>
        <sz val="12"/>
        <rFont val="宋体"/>
        <family val="3"/>
        <charset val="134"/>
      </rPr>
      <t>科技部国家重点研发课题</t>
    </r>
    <r>
      <rPr>
        <sz val="12"/>
        <rFont val="Times New Roman"/>
        <family val="1"/>
      </rPr>
      <t>“</t>
    </r>
    <r>
      <rPr>
        <sz val="12"/>
        <rFont val="宋体"/>
        <family val="3"/>
        <charset val="134"/>
      </rPr>
      <t>克拉通典型地区岩石圈三维物质架构的示踪方法</t>
    </r>
    <r>
      <rPr>
        <sz val="12"/>
        <rFont val="Times New Roman"/>
        <family val="1"/>
      </rPr>
      <t>”</t>
    </r>
  </si>
  <si>
    <r>
      <rPr>
        <sz val="12"/>
        <rFont val="宋体"/>
        <family val="3"/>
        <charset val="134"/>
      </rPr>
      <t>湘东北正冲金矿床成矿物质来源的</t>
    </r>
    <r>
      <rPr>
        <sz val="12"/>
        <rFont val="Times New Roman"/>
        <family val="1"/>
      </rPr>
      <t>S-Pb</t>
    </r>
    <r>
      <rPr>
        <sz val="12"/>
        <rFont val="宋体"/>
        <family val="3"/>
        <charset val="134"/>
      </rPr>
      <t>同位素示踪</t>
    </r>
    <r>
      <rPr>
        <sz val="12"/>
        <rFont val="Times New Roman"/>
        <family val="1"/>
      </rPr>
      <t>. ACTA PETROLOGICA SINICA</t>
    </r>
    <r>
      <rPr>
        <sz val="12"/>
        <rFont val="宋体"/>
        <family val="3"/>
        <charset val="134"/>
      </rPr>
      <t>，</t>
    </r>
    <r>
      <rPr>
        <sz val="12"/>
        <rFont val="Times New Roman"/>
        <family val="1"/>
      </rPr>
      <t>36(5): 1461-1476.</t>
    </r>
  </si>
  <si>
    <t>柳满</t>
  </si>
  <si>
    <t xml:space="preserve">Assessing soil degradation under land-use change: insight from soil erosion and soil aggregate stability in a small karst catchment in southwest China. PEERJ, 2020, 8: e8908. </t>
  </si>
  <si>
    <t>Comparative analysis of soil nutrients under different land-use types in the Mun River basin of Northeast Thailand. JOURNAL OF SOILS AND SEDIMENTS, 2021, 21: 1136-1150.</t>
  </si>
  <si>
    <t>Using stable nitrogen isotope to indicate soil nitrogen dynamics under agricultural soil erosion in the Mun River basin, Northeast Thailand. ECOLOGICAL INDICATORS, 2021, 128: 107814.</t>
  </si>
  <si>
    <t>齐麟</t>
  </si>
  <si>
    <t>An ultraviolet-assisted electrospinning procedure of polyimide ultrafine fibrous membranes fabricated by ester-type negative photosensitive polyimide, Journal Materials Science: Materials in Electronics, 2020, 31: 17647–17658.</t>
  </si>
  <si>
    <t>Solvent-resistant ultrafine nonwoven fibrous membranes by ultraviolet-assisted electrospinning of organo-soluble photosensitive polyimide resin, Journal of Applied Polymer Science, 2021, 12: 50048.</t>
  </si>
  <si>
    <t>Highly solvent-stable polyimide ultrafine fibrous membranes fabricated by a novel ultraviolet-assisted electrospinning technique via organosoluble intrinsically negative photosensitive varnishes. Express Polymer Letters, 2021, 15(1): 72-87.</t>
  </si>
  <si>
    <t>林凡凯</t>
  </si>
  <si>
    <r>
      <rPr>
        <sz val="12"/>
        <rFont val="Times New Roman"/>
        <family val="1"/>
      </rPr>
      <t>3003200008</t>
    </r>
    <r>
      <rPr>
        <sz val="12"/>
        <rFont val="宋体"/>
        <family val="3"/>
        <charset val="134"/>
      </rPr>
      <t>（硕博</t>
    </r>
    <r>
      <rPr>
        <sz val="12"/>
        <rFont val="Times New Roman"/>
        <family val="1"/>
      </rPr>
      <t>2+4</t>
    </r>
    <r>
      <rPr>
        <sz val="12"/>
        <rFont val="宋体"/>
        <family val="3"/>
        <charset val="134"/>
      </rPr>
      <t>）</t>
    </r>
  </si>
  <si>
    <r>
      <rPr>
        <sz val="12"/>
        <rFont val="Times New Roman"/>
        <family val="1"/>
      </rPr>
      <t>Thermally Conductive and Shape-Stabilized Polyethylene Glycol/Carbon Foam Phase-Change Composites for Thermal Energy Storage.  ChemistrySelect</t>
    </r>
    <r>
      <rPr>
        <sz val="12"/>
        <rFont val="宋体"/>
        <family val="3"/>
        <charset val="134"/>
      </rPr>
      <t>，</t>
    </r>
    <r>
      <rPr>
        <sz val="12"/>
        <rFont val="Times New Roman"/>
        <family val="1"/>
      </rPr>
      <t xml:space="preserve"> 2020</t>
    </r>
    <r>
      <rPr>
        <sz val="12"/>
        <rFont val="宋体"/>
        <family val="3"/>
        <charset val="134"/>
      </rPr>
      <t>，</t>
    </r>
    <r>
      <rPr>
        <sz val="12"/>
        <rFont val="Times New Roman"/>
        <family val="1"/>
      </rPr>
      <t xml:space="preserve"> 5,3217-3224</t>
    </r>
  </si>
  <si>
    <r>
      <rPr>
        <sz val="12"/>
        <rFont val="Times New Roman"/>
        <family val="1"/>
      </rPr>
      <t>Polyethylene glycol/modified carbon foam composites for efficient light-thermal conversion and storage. Polymer</t>
    </r>
    <r>
      <rPr>
        <sz val="12"/>
        <rFont val="宋体"/>
        <family val="3"/>
        <charset val="134"/>
      </rPr>
      <t>，</t>
    </r>
    <r>
      <rPr>
        <sz val="12"/>
        <rFont val="Times New Roman"/>
        <family val="1"/>
      </rPr>
      <t>2021,228,123894</t>
    </r>
  </si>
  <si>
    <r>
      <rPr>
        <sz val="12"/>
        <rFont val="宋体"/>
        <family val="3"/>
        <charset val="134"/>
      </rPr>
      <t>十三五国家重点研发计划项目</t>
    </r>
    <r>
      <rPr>
        <sz val="12"/>
        <rFont val="Times New Roman"/>
        <family val="1"/>
      </rPr>
      <t>“</t>
    </r>
    <r>
      <rPr>
        <sz val="12"/>
        <rFont val="宋体"/>
        <family val="3"/>
        <charset val="134"/>
      </rPr>
      <t>大宗低阶固废规模化制备高值矿物材料关键技术</t>
    </r>
    <r>
      <rPr>
        <sz val="12"/>
        <rFont val="Times New Roman"/>
        <family val="1"/>
      </rPr>
      <t>”</t>
    </r>
    <r>
      <rPr>
        <sz val="12"/>
        <rFont val="宋体"/>
        <family val="3"/>
        <charset val="134"/>
      </rPr>
      <t>。项目号</t>
    </r>
    <r>
      <rPr>
        <sz val="12"/>
        <rFont val="Times New Roman"/>
        <family val="1"/>
      </rPr>
      <t>2018YFC1901503</t>
    </r>
  </si>
  <si>
    <t>王思琦</t>
  </si>
  <si>
    <t>海洋学院</t>
  </si>
  <si>
    <r>
      <rPr>
        <sz val="12"/>
        <rFont val="Times New Roman"/>
        <family val="1"/>
      </rPr>
      <t>Research progress and prospects of deep water episodically deposited mudstones. Energy Sources Part A-Recovery Utilization and Environmental Effects</t>
    </r>
    <r>
      <rPr>
        <sz val="12"/>
        <rFont val="宋体"/>
        <family val="3"/>
        <charset val="134"/>
      </rPr>
      <t>，</t>
    </r>
    <r>
      <rPr>
        <sz val="12"/>
        <rFont val="Times New Roman"/>
        <family val="1"/>
      </rPr>
      <t>online</t>
    </r>
    <r>
      <rPr>
        <sz val="12"/>
        <rFont val="宋体"/>
        <family val="3"/>
        <charset val="134"/>
      </rPr>
      <t>，</t>
    </r>
    <r>
      <rPr>
        <sz val="12"/>
        <rFont val="Times New Roman"/>
        <family val="1"/>
      </rPr>
      <t>2020</t>
    </r>
    <r>
      <rPr>
        <sz val="12"/>
        <rFont val="宋体"/>
        <family val="3"/>
        <charset val="134"/>
      </rPr>
      <t>，</t>
    </r>
    <r>
      <rPr>
        <sz val="12"/>
        <rFont val="Times New Roman"/>
        <family val="1"/>
      </rPr>
      <t>09.
DOI: 10.1080/15567036.2020.1826010</t>
    </r>
  </si>
  <si>
    <r>
      <rPr>
        <sz val="12"/>
        <rFont val="Times New Roman"/>
        <family val="1"/>
      </rPr>
      <t>Simulation Device For Research On Carbonate Sedimentary Reservoirs</t>
    </r>
    <r>
      <rPr>
        <sz val="12"/>
        <rFont val="宋体"/>
        <family val="3"/>
        <charset val="134"/>
      </rPr>
      <t>，国际专利，</t>
    </r>
    <r>
      <rPr>
        <sz val="12"/>
        <rFont val="Times New Roman"/>
        <family val="1"/>
      </rPr>
      <t>2020102596</t>
    </r>
    <r>
      <rPr>
        <sz val="12"/>
        <rFont val="宋体"/>
        <family val="3"/>
        <charset val="134"/>
      </rPr>
      <t>，第一发明人</t>
    </r>
  </si>
  <si>
    <r>
      <rPr>
        <sz val="12"/>
        <rFont val="宋体"/>
        <family val="3"/>
        <charset val="134"/>
      </rPr>
      <t>一种用于碳酸盐岩沉积储层研究的模拟装置，国家发明专利，</t>
    </r>
    <r>
      <rPr>
        <sz val="12"/>
        <rFont val="Times New Roman"/>
        <family val="1"/>
      </rPr>
      <t>ZL201911179670.3</t>
    </r>
    <r>
      <rPr>
        <sz val="12"/>
        <rFont val="宋体"/>
        <family val="3"/>
        <charset val="134"/>
      </rPr>
      <t>，第一发明人</t>
    </r>
  </si>
  <si>
    <t>赵雨霞</t>
  </si>
  <si>
    <t>一种土石坝裂缝修复结构及其修复方法</t>
  </si>
  <si>
    <t xml:space="preserve">Freeze-Thaw stability analysis of the high-ice content soil-rock cutting slope: a case study in Oroqen Autonomous Banner, North China. GEOFLUIDS, Volume 2020, Article ID 8825007, 15 pages. DOI: 10.1155/2020/8825007 </t>
  </si>
  <si>
    <t xml:space="preserve">Study of the stability of a soil-rock road cutting slope in a permafrost region of Hulunbuir. ADVANCES IN CIVIL ENGINEERING, Volume 2020, Article ID 6701958, 14 pages. DOI:10.1155/2020/6701958 </t>
  </si>
  <si>
    <t>陈家浩</t>
  </si>
  <si>
    <t xml:space="preserve"> Geology and genesis of the Debao Cu polymetallic skarn deposit, Southwestern China. ORE GEOLOGY REVIEWS, 2021, 131, 104046. </t>
  </si>
  <si>
    <t>难熔元素和同位素分析技术创建与革新及地学应用</t>
  </si>
  <si>
    <t xml:space="preserve">Cretaceous exhumation history of the southwestern South China Block: Constraints from fission-track thermochronology. GEOLOGICAL JOURNAL, 2020, 55(10), 6718-6731. </t>
  </si>
  <si>
    <t>李婧菲</t>
  </si>
  <si>
    <t>The origin and accumulation of ultra-deep oil in Halahatang area, northern Tarim Basin. JOURNAL OF PETROLEUM SCIENCE AND ENGINEERING, 2020, 195, 107898.</t>
  </si>
  <si>
    <t>Geochemical characteristics and origin of superdeep condensate in Tarim Basin, China. ACS OMEGA, 2021, 6(11), 7275-7285.</t>
  </si>
  <si>
    <t>马鸿飞</t>
  </si>
  <si>
    <t>Productivity analysis of volume fractured wells under different working systems. GEOFLUIDS,2021,Article ID 5593663:1-21.</t>
  </si>
  <si>
    <t>第十届中国石油工程设计大赛方案设计类（创新组）全国三等奖</t>
  </si>
  <si>
    <t>王静彬</t>
  </si>
  <si>
    <t xml:space="preserve">Petrological and geochemical characteristics of the botryoidal dolomite of Dengying Formation in the Yangtze Craton, South China: Constraints on terminal Ediacaran “dolomite seas”. Sedimentary Geology, 2020, 406. </t>
  </si>
  <si>
    <t>Organic-inorganic geochemical characteristics of the Upper Permian Pusige Formation in a high-saline lake basin, Tarim Basin: Implications for provenance, paleo-environments and organic matter enrichment. Geofluids, 2021, (6):1-26.</t>
  </si>
  <si>
    <t>贾霖</t>
  </si>
  <si>
    <t>All-Time Modeling of Co-Current Spontaneous Water Imbibition Into Gas-Saturated Rocks Using a Novel Transition Time</t>
  </si>
  <si>
    <t>Application of Gas Wettability Alteration to Improve Methane Drainage Performance : A case study</t>
  </si>
  <si>
    <t>刘正帅</t>
  </si>
  <si>
    <t>Experimental study of the effective stress coefficient for coal anisotropic permeability. Energy &amp; Fuels, 2020, 34:5856-5867.</t>
  </si>
  <si>
    <t>Permeability, mineral and pore characteristics of coals response to acid treatment by NMR and QEMSCAN: Insights into acid sensitivity mechanism. Journal of Petroleum Science and Engineering. 2021,198:108205.</t>
  </si>
  <si>
    <t>王亮</t>
  </si>
  <si>
    <t>Genesis of the Yujiadian F-Pb-Zn-Ag deposit, Inner Mongolia, NE China: Constraints from geochemistry, fluid inclusion, zircon geochronology and stable isotopes[J]. Ore Geology Reviews, 2020, 122:103528.</t>
  </si>
  <si>
    <t>Integrated Exploration Model for Concealed Ore Deposit: A Case Study from Shuitou Fluorite Deposit, Inner Mongolia, North China[J]. Journal of Earth Science, 2021, 32(2):370-389.</t>
  </si>
  <si>
    <t>王洁</t>
  </si>
  <si>
    <t xml:space="preserve"> Geochronology and geochemistry of the Yidi’nan quartz diorite in the West Qinling, China: Implications for evolutionof the Paleo-Tethys ocean. GEOLOGCIAL JOURNAL, 2021, 56:2277-2295</t>
  </si>
  <si>
    <r>
      <rPr>
        <sz val="12"/>
        <rFont val="宋体"/>
        <family val="3"/>
        <charset val="134"/>
      </rPr>
      <t>国际重要学术期刊</t>
    </r>
    <r>
      <rPr>
        <sz val="12"/>
        <rFont val="Times New Roman"/>
        <family val="1"/>
      </rPr>
      <t>ORE GEOLOGY REVIEWS</t>
    </r>
    <r>
      <rPr>
        <sz val="12"/>
        <rFont val="宋体"/>
        <family val="3"/>
        <charset val="134"/>
      </rPr>
      <t>（</t>
    </r>
    <r>
      <rPr>
        <sz val="12"/>
        <rFont val="Times New Roman"/>
        <family val="1"/>
      </rPr>
      <t>SCI</t>
    </r>
    <r>
      <rPr>
        <sz val="12"/>
        <rFont val="宋体"/>
        <family val="3"/>
        <charset val="134"/>
      </rPr>
      <t>）审稿人</t>
    </r>
  </si>
  <si>
    <r>
      <rPr>
        <sz val="12"/>
        <rFont val="Times New Roman"/>
        <family val="1"/>
      </rPr>
      <t>Kamran Muhammad</t>
    </r>
    <r>
      <rPr>
        <sz val="12"/>
        <rFont val="宋体"/>
        <family val="3"/>
        <charset val="134"/>
      </rPr>
      <t>（卡木然）</t>
    </r>
  </si>
  <si>
    <t>Kamran, M., Frontalini, F., Xi, D., Mirza, K., Jafarian, A., Latif, K., Ali, F., Kashif, M., Fawad, N., Shafi,M., Wan, X.Q., 2020. Larger benthic foraminiferal assemblages and their response to Middle Eocene Climate Optimum in the Kohat Basin (Pakistan, Eastern Tethys). Palaeoworld. https://doi.org/10.1016/j.palwor.2020.05.002.</t>
  </si>
  <si>
    <t>Kamran, M., Frontalini, F., Xi, D., Papazzoni, A, C., Jafarian, A., Latif, K., Jiang, T., Mirza, K., Song, H,. Wan, X.Q., 2021. Larger benthic foraminiferal response to the PETM in the Potwar Basin (Eastern Neotethys, Pakistan). Palaeogeography, Palaeoclimatology, Palaeoecology. https://doi.org/10.1016/j.palaeo.2021.110450.</t>
  </si>
  <si>
    <t>薛力玮</t>
  </si>
  <si>
    <t>Tungsten mineralisation in the Zhazigou W–(Mo) deposit, Henan Province, China: Constraints from scheelite geochemistry and molybdenite geochronology.Ore Geology Reviews.136,104248.</t>
  </si>
  <si>
    <t>Genesis and fluid evolution of the Yuku porphyry Mo deposit, East Qinling, China. Geological Journal. DOI: https://doi.org/10.1002/gj.4191.</t>
  </si>
  <si>
    <t>常铭</t>
  </si>
  <si>
    <r>
      <rPr>
        <sz val="12"/>
        <rFont val="Times New Roman"/>
        <family val="1"/>
      </rPr>
      <t xml:space="preserve">3001170022  </t>
    </r>
    <r>
      <rPr>
        <sz val="12"/>
        <rFont val="宋体"/>
        <family val="3"/>
        <charset val="134"/>
      </rPr>
      <t>硕博连读</t>
    </r>
  </si>
  <si>
    <t>Gold-telluride-sulfide association in the Jinqu Au deposit, Xiaoqinling region, central China: Implications for ore-forming conditions and processes</t>
  </si>
  <si>
    <t>Newly Discovered Scheelite in Quartz Vein-type Gold 
Deposits, Xiaoqinling Gold District, and its Geological 
Significance</t>
  </si>
  <si>
    <t>石康兴</t>
  </si>
  <si>
    <r>
      <rPr>
        <sz val="12"/>
        <rFont val="Times New Roman"/>
        <family val="1"/>
      </rPr>
      <t xml:space="preserve">3001170040  </t>
    </r>
    <r>
      <rPr>
        <sz val="12"/>
        <rFont val="宋体"/>
        <family val="3"/>
        <charset val="134"/>
      </rPr>
      <t>硕博连读</t>
    </r>
  </si>
  <si>
    <t>Neoarchean to Palaeoproterozoic tectonic evolution of the Trans-North China Orogen, North China Craton: Evidence from zircon U–Pb geochronology, Lu–Hf isotopes, and geochemistry of the Zanhuang Complex. Geological Journal, 2021, 56: 1236–1257.</t>
  </si>
  <si>
    <r>
      <rPr>
        <sz val="12"/>
        <rFont val="Times New Roman"/>
        <family val="1"/>
      </rPr>
      <t>Neoarchean–Paleoproterozoic crustal growth and tectonic evolution of the Trans-North China Orogen, North China Craton: evidence from granite–greenstone successions in the Dengfeng Complex. International Journal of Earth Sciences, 2020, 109: 2801–2823.</t>
    </r>
    <r>
      <rPr>
        <sz val="12"/>
        <rFont val="宋体"/>
        <family val="3"/>
        <charset val="134"/>
      </rPr>
      <t>（其他</t>
    </r>
    <r>
      <rPr>
        <sz val="12"/>
        <rFont val="Times New Roman"/>
        <family val="1"/>
      </rPr>
      <t>SCI</t>
    </r>
    <r>
      <rPr>
        <sz val="12"/>
        <rFont val="宋体"/>
        <family val="3"/>
        <charset val="134"/>
      </rPr>
      <t>）</t>
    </r>
  </si>
  <si>
    <r>
      <rPr>
        <sz val="12"/>
        <rFont val="宋体"/>
        <family val="3"/>
        <charset val="134"/>
      </rPr>
      <t>华北克拉通东南缘</t>
    </r>
    <r>
      <rPr>
        <sz val="12"/>
        <rFont val="Times New Roman"/>
        <family val="1"/>
      </rPr>
      <t>1.90</t>
    </r>
    <r>
      <rPr>
        <sz val="12"/>
        <rFont val="宋体"/>
        <family val="3"/>
        <charset val="134"/>
      </rPr>
      <t>～</t>
    </r>
    <r>
      <rPr>
        <sz val="12"/>
        <rFont val="Times New Roman"/>
        <family val="1"/>
      </rPr>
      <t>1.80 Ga</t>
    </r>
    <r>
      <rPr>
        <sz val="12"/>
        <rFont val="宋体"/>
        <family val="3"/>
        <charset val="134"/>
      </rPr>
      <t>陆</t>
    </r>
    <r>
      <rPr>
        <sz val="12"/>
        <rFont val="Times New Roman"/>
        <family val="1"/>
      </rPr>
      <t>-</t>
    </r>
    <r>
      <rPr>
        <sz val="12"/>
        <rFont val="宋体"/>
        <family val="3"/>
        <charset val="134"/>
      </rPr>
      <t>陆碰撞作用：来自胶北地体花岗</t>
    </r>
    <r>
      <rPr>
        <sz val="12"/>
        <rFont val="Times New Roman"/>
        <family val="1"/>
      </rPr>
      <t>-</t>
    </r>
    <r>
      <rPr>
        <sz val="12"/>
        <rFont val="宋体"/>
        <family val="3"/>
        <charset val="134"/>
      </rPr>
      <t>绿岩带的证据</t>
    </r>
    <r>
      <rPr>
        <sz val="12"/>
        <rFont val="Times New Roman"/>
        <family val="1"/>
      </rPr>
      <t xml:space="preserve">. </t>
    </r>
    <r>
      <rPr>
        <sz val="12"/>
        <rFont val="宋体"/>
        <family val="3"/>
        <charset val="134"/>
      </rPr>
      <t>地学前缘</t>
    </r>
    <r>
      <rPr>
        <sz val="12"/>
        <rFont val="Times New Roman"/>
        <family val="1"/>
      </rPr>
      <t>, 2021,https://doi.org/10.13745/j.esf.sf.2021.1.59.</t>
    </r>
  </si>
  <si>
    <t>王瑞良</t>
  </si>
  <si>
    <t xml:space="preserve">Extensive mineralization in the eastern segment of the Xingmeng orogenic belt, NE China: A regional view. ORE GEOLOGY REVIEWS, 2021, 135(104204).  </t>
  </si>
  <si>
    <t xml:space="preserve">Fluid Evolution, H-O Isotope and Re-Os Age of Molybdenite from the Baiyinhan Tungsten Deposit in the Eastern Central Asian Orogenic Belt, NE China, and Its Geological Significance. MINERALS, 2020, 10(8), 664.  </t>
  </si>
  <si>
    <t>何西恒</t>
  </si>
  <si>
    <t>Geology, geochronology, and fluid inclusion studies of the Xiaorequanzi volcanogenic massive sulphide Cu–Zn deposit in the East Tianshan Terrane, China.2020.57(12),1392-1410</t>
  </si>
  <si>
    <t>The Silurian to Devonian magmatic evolution of the Eastern Tianshan Terrane: New insights from geochemistry, geochronology, and Sr–Nd–Hf isotopes of new-discovered Sidingheishan porphyry Cu–Mo deposit, NW China. Ore Geology Reviews,2021,Ore Geology Reviews 135,104228</t>
  </si>
  <si>
    <t>张永宝</t>
  </si>
  <si>
    <t>A Biomechanical Waist Comfort Model for Manual Material Lifting. International Journal of Environmental Research and Public Health, 2020, 17, 5948.</t>
  </si>
  <si>
    <t>Dynamic Evolution of Public's Positive Emotions and Risk Perception for the COVID-19 Pandemic: A Case Study of Hubei Province of China. Mathematical Problems in Engineering, 2021, 2021, 1024-123X.</t>
  </si>
  <si>
    <t>屈睿</t>
  </si>
  <si>
    <t>The Grain for Green Project May Enrich the Mercury Concentration in a Small Karst Catchment, Southwest China. Land, 2020, 9(10): 354.</t>
  </si>
  <si>
    <t xml:space="preserve">A critical review of the variation in rainwater acidity in 24 Chinese cities during 1982–2018. Elementa: Science of the Anthropocene, 2021, 9(1):00142. </t>
  </si>
  <si>
    <t>王宇飞</t>
  </si>
  <si>
    <t>Electrochemically switchable electro-chemiluminescent sensor constructed based on inorganic perovskite quantum dots synthesized with microwave irradiation. JOURNAL OF ELECTROANALYTICAL CHEMISTRY. 2020, 06(15):867</t>
  </si>
  <si>
    <t>Ultra-Weak chemiluminescence enhanced by Cerium-doped LaF3 nanoparticles: a potential nitrite analysis method. FRONTIERS IN CHEMISTRY. 2020, 08:639.</t>
  </si>
  <si>
    <t>王炫</t>
  </si>
  <si>
    <r>
      <rPr>
        <sz val="12"/>
        <rFont val="Times New Roman"/>
        <family val="1"/>
      </rPr>
      <t>Preparation of a temperature-sensitive superhydrophobic self-cleaning SiO</t>
    </r>
    <r>
      <rPr>
        <vertAlign val="subscript"/>
        <sz val="12"/>
        <rFont val="Times New Roman"/>
        <family val="1"/>
      </rPr>
      <t>2</t>
    </r>
    <r>
      <rPr>
        <sz val="12"/>
        <rFont val="Times New Roman"/>
        <family val="1"/>
      </rPr>
      <t>-TiO</t>
    </r>
    <r>
      <rPr>
        <vertAlign val="subscript"/>
        <sz val="12"/>
        <rFont val="Times New Roman"/>
        <family val="1"/>
      </rPr>
      <t>2</t>
    </r>
    <r>
      <rPr>
        <sz val="12"/>
        <rFont val="Times New Roman"/>
        <family val="1"/>
      </rPr>
      <t>@PDMS coating with photocatalytic activity. Surface and Coatings Technology, 2021, 408: 126853</t>
    </r>
  </si>
  <si>
    <r>
      <rPr>
        <sz val="12"/>
        <rFont val="宋体"/>
        <family val="3"/>
        <charset val="134"/>
      </rPr>
      <t>一种超疏水自清洁涂层及其制备方法，发明专利，</t>
    </r>
    <r>
      <rPr>
        <sz val="12"/>
        <rFont val="Times New Roman"/>
        <family val="1"/>
      </rPr>
      <t>ZL202010491565.X</t>
    </r>
    <r>
      <rPr>
        <sz val="12"/>
        <rFont val="宋体"/>
        <family val="3"/>
        <charset val="134"/>
      </rPr>
      <t>，第一发明人</t>
    </r>
  </si>
  <si>
    <t>杨丹</t>
  </si>
  <si>
    <r>
      <rPr>
        <sz val="12"/>
        <rFont val="Times New Roman"/>
        <family val="1"/>
      </rPr>
      <t>Synthesis and up-conversion luminescence properties of a novel K</t>
    </r>
    <r>
      <rPr>
        <vertAlign val="subscript"/>
        <sz val="12"/>
        <rFont val="Times New Roman"/>
        <family val="1"/>
      </rPr>
      <t>3</t>
    </r>
    <r>
      <rPr>
        <sz val="12"/>
        <rFont val="Times New Roman"/>
        <family val="1"/>
      </rPr>
      <t>ScF</t>
    </r>
    <r>
      <rPr>
        <vertAlign val="subscript"/>
        <sz val="12"/>
        <rFont val="Times New Roman"/>
        <family val="1"/>
      </rPr>
      <t>6</t>
    </r>
    <r>
      <rPr>
        <sz val="12"/>
        <rFont val="Times New Roman"/>
        <family val="1"/>
      </rPr>
      <t>:Yb</t>
    </r>
    <r>
      <rPr>
        <vertAlign val="superscript"/>
        <sz val="12"/>
        <rFont val="Times New Roman"/>
        <family val="1"/>
      </rPr>
      <t>3+</t>
    </r>
    <r>
      <rPr>
        <sz val="12"/>
        <rFont val="Times New Roman"/>
        <family val="1"/>
      </rPr>
      <t>,Tm</t>
    </r>
    <r>
      <rPr>
        <vertAlign val="superscript"/>
        <sz val="12"/>
        <rFont val="Times New Roman"/>
        <family val="1"/>
      </rPr>
      <t>3+</t>
    </r>
    <r>
      <rPr>
        <sz val="12"/>
        <rFont val="Times New Roman"/>
        <family val="1"/>
      </rPr>
      <t xml:space="preserve"> material with cryolite structure. </t>
    </r>
    <r>
      <rPr>
        <i/>
        <sz val="12"/>
        <rFont val="Times New Roman"/>
        <family val="1"/>
      </rPr>
      <t>Journal of Luminescence</t>
    </r>
    <r>
      <rPr>
        <sz val="12"/>
        <rFont val="Times New Roman"/>
        <family val="1"/>
      </rPr>
      <t xml:space="preserve">, 2020, 224, 117285. </t>
    </r>
  </si>
  <si>
    <r>
      <rPr>
        <sz val="12"/>
        <rFont val="Times New Roman"/>
        <family val="1"/>
      </rPr>
      <t>Crystal structure and up-conversion luminescence properties of  K</t>
    </r>
    <r>
      <rPr>
        <vertAlign val="subscript"/>
        <sz val="12"/>
        <rFont val="Times New Roman"/>
        <family val="1"/>
      </rPr>
      <t>3</t>
    </r>
    <r>
      <rPr>
        <sz val="12"/>
        <rFont val="Times New Roman"/>
        <family val="1"/>
      </rPr>
      <t>ScF</t>
    </r>
    <r>
      <rPr>
        <vertAlign val="subscript"/>
        <sz val="12"/>
        <rFont val="Times New Roman"/>
        <family val="1"/>
      </rPr>
      <t>6</t>
    </r>
    <r>
      <rPr>
        <sz val="12"/>
        <rFont val="Times New Roman"/>
        <family val="1"/>
      </rPr>
      <t>: Er</t>
    </r>
    <r>
      <rPr>
        <vertAlign val="superscript"/>
        <sz val="12"/>
        <rFont val="Times New Roman"/>
        <family val="1"/>
      </rPr>
      <t>3+</t>
    </r>
    <r>
      <rPr>
        <sz val="12"/>
        <rFont val="Times New Roman"/>
        <family val="1"/>
      </rPr>
      <t>,Yb</t>
    </r>
    <r>
      <rPr>
        <vertAlign val="superscript"/>
        <sz val="12"/>
        <rFont val="Times New Roman"/>
        <family val="1"/>
      </rPr>
      <t>3+</t>
    </r>
    <r>
      <rPr>
        <sz val="12"/>
        <rFont val="Times New Roman"/>
        <family val="1"/>
      </rPr>
      <t xml:space="preserve">cryolite. </t>
    </r>
    <r>
      <rPr>
        <i/>
        <sz val="12"/>
        <rFont val="Times New Roman"/>
        <family val="1"/>
      </rPr>
      <t xml:space="preserve"> Journal of Alloys and Compounds</t>
    </r>
    <r>
      <rPr>
        <sz val="12"/>
        <rFont val="Times New Roman"/>
        <family val="1"/>
      </rPr>
      <t xml:space="preserve">,  2020, 848 156336.  </t>
    </r>
  </si>
  <si>
    <t>潘鑫</t>
  </si>
  <si>
    <r>
      <rPr>
        <sz val="12"/>
        <rFont val="宋体"/>
        <family val="3"/>
        <charset val="134"/>
      </rPr>
      <t>国际会议发光材料专题博士生特邀口头汇报：</t>
    </r>
    <r>
      <rPr>
        <sz val="12"/>
        <rFont val="Times New Roman"/>
        <family val="1"/>
      </rPr>
      <t>Invited Oral Speaker at the 1st Edition of the International Conference on the Physics of Optical Materials and Devices-Asia (ICOM-ASIA 2020), Chongqing, December 10-14, 2020</t>
    </r>
  </si>
  <si>
    <r>
      <rPr>
        <sz val="12"/>
        <rFont val="宋体"/>
        <family val="3"/>
        <charset val="134"/>
      </rPr>
      <t>《红色翡翠的颜色质量分级及评价</t>
    </r>
    <r>
      <rPr>
        <sz val="12"/>
        <rFont val="Times New Roman"/>
        <family val="1"/>
      </rPr>
      <t>——</t>
    </r>
    <r>
      <rPr>
        <sz val="12"/>
        <rFont val="宋体"/>
        <family val="3"/>
        <charset val="134"/>
      </rPr>
      <t>基于</t>
    </r>
    <r>
      <rPr>
        <sz val="12"/>
        <rFont val="Times New Roman"/>
        <family val="1"/>
      </rPr>
      <t>CIE1976</t>
    </r>
    <r>
      <rPr>
        <sz val="12"/>
        <rFont val="宋体"/>
        <family val="3"/>
        <charset val="134"/>
      </rPr>
      <t>均匀色空间及聚类分析与判别分析》全国大学生科技创新大赛一等奖。</t>
    </r>
  </si>
  <si>
    <t>方圆</t>
  </si>
  <si>
    <t xml:space="preserve">A Fast Method for Calculation of Marine Gravity Anomaly. Applied Sciences, 2021, 11(3), 1265. </t>
  </si>
  <si>
    <r>
      <rPr>
        <sz val="12"/>
        <rFont val="宋体"/>
        <family val="3"/>
        <charset val="134"/>
      </rPr>
      <t>国际</t>
    </r>
    <r>
      <rPr>
        <sz val="12"/>
        <rFont val="Times New Roman"/>
        <family val="1"/>
      </rPr>
      <t>SCI</t>
    </r>
    <r>
      <rPr>
        <sz val="12"/>
        <rFont val="宋体"/>
        <family val="3"/>
        <charset val="134"/>
      </rPr>
      <t>期刊</t>
    </r>
    <r>
      <rPr>
        <sz val="12"/>
        <rFont val="Times New Roman"/>
        <family val="1"/>
      </rPr>
      <t>Natural Resources Research</t>
    </r>
    <r>
      <rPr>
        <sz val="12"/>
        <rFont val="宋体"/>
        <family val="3"/>
        <charset val="134"/>
      </rPr>
      <t>审稿人</t>
    </r>
  </si>
  <si>
    <t>宋思璇</t>
  </si>
  <si>
    <r>
      <rPr>
        <sz val="12"/>
        <rFont val="宋体"/>
        <family val="3"/>
        <charset val="134"/>
      </rPr>
      <t>数字正交基模磁通门传感器电路</t>
    </r>
    <r>
      <rPr>
        <sz val="12"/>
        <rFont val="Times New Roman"/>
        <family val="1"/>
      </rPr>
      <t xml:space="preserve">. </t>
    </r>
    <r>
      <rPr>
        <sz val="12"/>
        <rFont val="宋体"/>
        <family val="3"/>
        <charset val="134"/>
      </rPr>
      <t>电子测量与仪器学报</t>
    </r>
    <r>
      <rPr>
        <sz val="12"/>
        <rFont val="Times New Roman"/>
        <family val="1"/>
      </rPr>
      <t>, 2020, 34(05): 97-102.</t>
    </r>
  </si>
  <si>
    <t>Excitation module for orthogonal fundamental mode fluxgate sensor. Journal of Instrumentation, 2020, 15(05).</t>
  </si>
  <si>
    <t>A new borehole electromagnetic receiver developed for controlled-source electromagnetic methods. Geoscientific Instrumentation Methods and Data Systems, 2021, 10(01): 55-64.</t>
  </si>
  <si>
    <t>王蒙蒙</t>
  </si>
  <si>
    <t>Occurrence, genesis and travertine deposition of the Adong hot springs in northwestern Yunnan of China. Geothermics, 2020, 87</t>
  </si>
  <si>
    <t>Major, trace and rare earth elements geochemistry of geothermal waters from the Rehai high-temperature geothermal field in Tengchong of China. Applied Geochemistry, 2020, 119</t>
  </si>
  <si>
    <t>张皓月</t>
  </si>
  <si>
    <t>Zhang Haoyue, Wu Chuanhao, Pat J.-F. Yeh, Bill X. Hu. Global pattern of short-term concurrent hot and dry 
extremes and its relationship to large-scale climate indices. INTERNATIONAL JOURNAL OF CLIMATOLOGY, 2020, 40: 5906–5924.</t>
  </si>
  <si>
    <t xml:space="preserve">Zhang Haoyue, Wang Xusheng. The impact of groundwater depth on the spatial variance of vegetation index in the Ordos Plateau, China A semivariogram analysis. JOURNAL OF HYDROLOGY, 2020, 588: 125096. </t>
  </si>
  <si>
    <t>陈长夫</t>
  </si>
  <si>
    <r>
      <rPr>
        <sz val="12"/>
        <rFont val="宋体"/>
        <family val="3"/>
        <charset val="134"/>
      </rPr>
      <t>一种模拟并检测土壤冻融过程中有色可溶性组分分布的方法（专利号：</t>
    </r>
    <r>
      <rPr>
        <sz val="12"/>
        <rFont val="Times New Roman"/>
        <family val="1"/>
      </rPr>
      <t>CN109596810B</t>
    </r>
    <r>
      <rPr>
        <sz val="12"/>
        <rFont val="宋体"/>
        <family val="3"/>
        <charset val="134"/>
      </rPr>
      <t>）</t>
    </r>
  </si>
  <si>
    <t>Insights into the kinetic processes of solute migration by unidirectional freezing in porous media with micromodel visualization at the pore-scale. Science of The Total Environment 784 (2021): 147178.</t>
  </si>
  <si>
    <t>伍涛</t>
  </si>
  <si>
    <t>Diverse causality inference in foreign exchange markets. International Journal of Bifurcation and Chaos,2021,31(5):2150070.(其它SCI)</t>
  </si>
  <si>
    <t>在除上述之外的其他期刊上发表的SCI/SSCI学术成果</t>
  </si>
  <si>
    <t>International Journal of Bifurcation and Chao审稿人</t>
  </si>
  <si>
    <t>高婧琦</t>
  </si>
  <si>
    <t>Scientometric Analysis of Safety Sign Research: 1990–2019. International Journal of Environmental Research and Public Health, 2021, 18(1):273.</t>
  </si>
  <si>
    <t>Exploratory study: a modification training method of attentional bias toward safety. Safety and Health at Work, 2021.</t>
  </si>
  <si>
    <t>张家旭</t>
  </si>
  <si>
    <t>A robust and repairable copper-based superhydrophobic microfiltration membrane for high-efficiency water-in-oil emulsion separation,</t>
  </si>
  <si>
    <t xml:space="preserve"> A robust copper oxide-based superhydrophobic microfiltration membrane for moisture-proof treatment of trace water in transformer oil</t>
  </si>
  <si>
    <t>黎强</t>
  </si>
  <si>
    <t>Effects of protection and restoration on reducing ecological vulnerability. Science of the Total Environment, 2021, 716 143180.</t>
  </si>
  <si>
    <t>Exploring suitable topographical factor conditions for vegetation growth in Wanhuigou catchment on the Loess Plateau, China: a new perspective for ecological protection and restoration. Ecological Engineering, 2020, 158, 106053.</t>
  </si>
  <si>
    <t>汤峰</t>
  </si>
  <si>
    <r>
      <rPr>
        <sz val="12"/>
        <rFont val="Times New Roman"/>
        <family val="1"/>
      </rPr>
      <t>Land-use change in Changli County, China: Predicting its spatio-temporal evolution in habitat quality. Ecological Indicators, 2020, 117: 106719.</t>
    </r>
    <r>
      <rPr>
        <sz val="12"/>
        <rFont val="宋体"/>
        <family val="3"/>
        <charset val="134"/>
      </rPr>
      <t>（其他</t>
    </r>
    <r>
      <rPr>
        <sz val="12"/>
        <rFont val="Times New Roman"/>
        <family val="1"/>
      </rPr>
      <t>SCI</t>
    </r>
    <r>
      <rPr>
        <sz val="12"/>
        <rFont val="宋体"/>
        <family val="3"/>
        <charset val="134"/>
      </rPr>
      <t>）</t>
    </r>
  </si>
  <si>
    <t>Dynamic evolution and scenario simulation of habitat quality under the impact of land-use change in the Huaihe River Economic Belt,China. PlosOne, 2021, 16: 0249566.</t>
  </si>
  <si>
    <r>
      <rPr>
        <sz val="12"/>
        <rFont val="宋体"/>
        <family val="3"/>
        <charset val="134"/>
      </rPr>
      <t>基于生态保护红线和生态网络的县域生态安全格局构建</t>
    </r>
    <r>
      <rPr>
        <sz val="12"/>
        <rFont val="Times New Roman"/>
        <family val="1"/>
      </rPr>
      <t xml:space="preserve">. </t>
    </r>
    <r>
      <rPr>
        <sz val="12"/>
        <rFont val="宋体"/>
        <family val="3"/>
        <charset val="134"/>
      </rPr>
      <t>农业工程学报</t>
    </r>
    <r>
      <rPr>
        <sz val="12"/>
        <rFont val="Times New Roman"/>
        <family val="1"/>
      </rPr>
      <t>, 2020, 36(9): 263-272.</t>
    </r>
  </si>
  <si>
    <t>寇冠玉</t>
  </si>
  <si>
    <t>Geology and petrogenesis of the Sungun deposits: Implications for the genesis of porphyry-type mineralisation in the NW Urumieh–Dokhtar magmatic Arc, Iran. ORE GEOLOGY REVIEWS. 2021, 131, 104013.(Q2)</t>
  </si>
  <si>
    <t>碰撞造山带典型地区岩石圈三维物质架构的示踪方法</t>
  </si>
  <si>
    <r>
      <rPr>
        <sz val="12"/>
        <rFont val="宋体"/>
        <family val="3"/>
        <charset val="134"/>
      </rPr>
      <t>难熔元素和</t>
    </r>
    <r>
      <rPr>
        <sz val="12"/>
        <rFont val="Times New Roman"/>
        <family val="1"/>
      </rPr>
      <t xml:space="preserve">Re-Os </t>
    </r>
    <r>
      <rPr>
        <sz val="12"/>
        <rFont val="宋体"/>
        <family val="3"/>
        <charset val="134"/>
      </rPr>
      <t>同位素高精度分析技术的矿床学应</t>
    </r>
    <r>
      <rPr>
        <sz val="12"/>
        <rFont val="Times New Roman"/>
        <family val="1"/>
      </rPr>
      <t>_x000D_</t>
    </r>
    <r>
      <rPr>
        <sz val="12"/>
        <rFont val="宋体"/>
        <family val="3"/>
        <charset val="134"/>
      </rPr>
      <t>用</t>
    </r>
  </si>
  <si>
    <t>刘秉翔</t>
  </si>
  <si>
    <t>塔里木过渡型大火成岩省岩浆成因及其深部地球动力学过程</t>
  </si>
  <si>
    <t xml:space="preserve">Platinum group elements in gabbroic intrusions from the Valerianov‐Beltau‐Kurama arc: implications for genesis of the Kalmakyr porphyry Cu–Au deposit. GEOLOGICAL JOURMAL, 2021, 56(1): 46-59.                          </t>
  </si>
  <si>
    <r>
      <rPr>
        <sz val="12"/>
        <rFont val="宋体"/>
        <family val="3"/>
        <charset val="134"/>
      </rPr>
      <t>煌斑岩的分类、特征及成因，地质学报，</t>
    </r>
    <r>
      <rPr>
        <sz val="12"/>
        <rFont val="Times New Roman"/>
        <family val="1"/>
      </rPr>
      <t>2021,95</t>
    </r>
    <r>
      <rPr>
        <sz val="12"/>
        <rFont val="宋体"/>
        <family val="3"/>
        <charset val="134"/>
      </rPr>
      <t>（</t>
    </r>
    <r>
      <rPr>
        <sz val="12"/>
        <rFont val="Times New Roman"/>
        <family val="1"/>
      </rPr>
      <t>2</t>
    </r>
    <r>
      <rPr>
        <sz val="12"/>
        <rFont val="宋体"/>
        <family val="3"/>
        <charset val="134"/>
      </rPr>
      <t>）</t>
    </r>
    <r>
      <rPr>
        <sz val="12"/>
        <rFont val="Times New Roman"/>
        <family val="1"/>
      </rPr>
      <t>,292-316.</t>
    </r>
  </si>
  <si>
    <t>盛跃</t>
  </si>
  <si>
    <t>Deep thermal state on the eastern margin of the Lhasa-Gangdese belt and its constraints on tectonic dynamics based on the 3-D electrical model</t>
  </si>
  <si>
    <t>Crustal electrical structure and deep metallogenic mechanism in the eastern Gangdese Metallogenic Belt, China</t>
  </si>
  <si>
    <r>
      <rPr>
        <sz val="12"/>
        <rFont val="宋体"/>
        <family val="3"/>
        <charset val="134"/>
      </rPr>
      <t>青藏高原重要矿产资源基地成矿系统深部探测技术与勘查增储示范（</t>
    </r>
    <r>
      <rPr>
        <sz val="12"/>
        <rFont val="Times New Roman"/>
        <family val="1"/>
      </rPr>
      <t>2018YFC0604104-3</t>
    </r>
    <r>
      <rPr>
        <sz val="12"/>
        <rFont val="宋体"/>
        <family val="3"/>
        <charset val="134"/>
      </rPr>
      <t>）</t>
    </r>
  </si>
  <si>
    <t>谢汝宽</t>
  </si>
  <si>
    <t>Noise estimation in vector magnetic data derived from airborne vector
magnetic system, 2020, 85(4):J71-J83.</t>
  </si>
  <si>
    <r>
      <rPr>
        <sz val="12"/>
        <rFont val="宋体"/>
        <family val="3"/>
        <charset val="134"/>
      </rPr>
      <t>基于航磁矢量数据的磁源总磁化方向估算</t>
    </r>
    <r>
      <rPr>
        <sz val="12"/>
        <rFont val="Times New Roman"/>
        <family val="1"/>
      </rPr>
      <t xml:space="preserve">, 2021. </t>
    </r>
  </si>
  <si>
    <r>
      <rPr>
        <sz val="12"/>
        <rFont val="宋体"/>
        <family val="3"/>
        <charset val="134"/>
      </rPr>
      <t>国家重点研发计划课题</t>
    </r>
    <r>
      <rPr>
        <sz val="12"/>
        <rFont val="Times New Roman"/>
        <family val="1"/>
      </rPr>
      <t>“</t>
    </r>
    <r>
      <rPr>
        <sz val="12"/>
        <rFont val="宋体"/>
        <family val="3"/>
        <charset val="134"/>
      </rPr>
      <t>实用化航磁三分量测量系统研发</t>
    </r>
    <r>
      <rPr>
        <sz val="12"/>
        <rFont val="Times New Roman"/>
        <family val="1"/>
      </rPr>
      <t>”</t>
    </r>
    <r>
      <rPr>
        <sz val="12"/>
        <rFont val="宋体"/>
        <family val="3"/>
        <charset val="134"/>
      </rPr>
      <t>（课题编号：</t>
    </r>
    <r>
      <rPr>
        <sz val="12"/>
        <rFont val="Times New Roman"/>
        <family val="1"/>
      </rPr>
      <t>2017YFC0602005</t>
    </r>
    <r>
      <rPr>
        <sz val="12"/>
        <rFont val="宋体"/>
        <family val="3"/>
        <charset val="134"/>
      </rPr>
      <t>）</t>
    </r>
  </si>
  <si>
    <t>陈丽影</t>
  </si>
  <si>
    <t>Hydrochemical changes of a spring due to the May 30, 2014 Ms 6.1 Yingjiang earthquake, southwest China. Environmental Pollution, 2021, 284(4):117125.</t>
  </si>
  <si>
    <t>鄱阳湖地区地下水氮的时空分布及其对水循环过程的响应</t>
  </si>
  <si>
    <t>黄雨晗</t>
  </si>
  <si>
    <t>Spatial distribution characteristics of reconstructed soil bulk density of opencast coal-mine in the loess area of China[J]. Catena,2021,199.</t>
  </si>
  <si>
    <r>
      <rPr>
        <sz val="12"/>
        <rFont val="宋体"/>
        <family val="3"/>
        <charset val="134"/>
      </rPr>
      <t>秸秆生物炭对草原矿区重构土苜蓿生长状况的影响</t>
    </r>
    <r>
      <rPr>
        <sz val="12"/>
        <rFont val="Times New Roman"/>
        <family val="1"/>
      </rPr>
      <t>[J].</t>
    </r>
    <r>
      <rPr>
        <sz val="12"/>
        <rFont val="宋体"/>
        <family val="3"/>
        <charset val="134"/>
      </rPr>
      <t>生态学报</t>
    </r>
    <r>
      <rPr>
        <sz val="12"/>
        <rFont val="Times New Roman"/>
        <family val="1"/>
      </rPr>
      <t>,2021,41(02):588-602.</t>
    </r>
  </si>
  <si>
    <t>李中璇</t>
  </si>
  <si>
    <t>Bulk and molecular composition variations of gold-tube pyrolysates from severely biodegraded Athabasca bitumen. Petroleum Science, 2020, 1-13. Q3</t>
  </si>
  <si>
    <t xml:space="preserve">Carbon and hydrogen isotopic variations in gold tube gas pyrolysates from an Athabasca oil sand. Organic Geochemistry, 2020, 148, 104082. </t>
  </si>
  <si>
    <t>陈钰嘉</t>
  </si>
  <si>
    <t xml:space="preserve">Chen Yujia, Tian Shufang. Comparison of pixel- and object-based image analysis for tea plantation mapping using hyperspectral Gaofen-5 and synthetic aperture radar data. Journal of Applied Remote Sensing, 2020, 14(4): 044516. </t>
  </si>
  <si>
    <t xml:space="preserve">Chen Yujia, Tian Shufang. Feature-Level Fusion between Gaofen-5 and Sentinel-1A Data for Tea Plantation Mapping. Forests, 2020, 11(12): 1357. </t>
  </si>
  <si>
    <t>刘海东</t>
  </si>
  <si>
    <t>Neoarchean magmatism and Palaeoproterozoic metamorphism along the margin of the Qianhuai microblock in the North China Craton. Geological Journal, 2020, 50(10): 6657-6676.</t>
  </si>
  <si>
    <t>Magmatism associated with lithospheric thinning, mantle upwelling, and extensional tectonics: Evidence from Carboniferous-Permian dyke swarms and granitoids from Inner Mongolia, Central Asian Orogenic Belt. 2021, 386.</t>
  </si>
  <si>
    <t>薄弘泽</t>
  </si>
  <si>
    <r>
      <rPr>
        <sz val="12"/>
        <rFont val="Times New Roman"/>
        <family val="1"/>
      </rPr>
      <t>Petrogenesis of an Early Permian bimodal intermediate-felsic suite in the East Junggar in Central Asian Orogenic Belt and tectonic implications.  GEOLOGICAL JOURNAL,2021, 56(1):547-571.(</t>
    </r>
    <r>
      <rPr>
        <sz val="12"/>
        <rFont val="宋体"/>
        <family val="3"/>
        <charset val="134"/>
      </rPr>
      <t>其他</t>
    </r>
    <r>
      <rPr>
        <sz val="12"/>
        <rFont val="Times New Roman"/>
        <family val="1"/>
      </rPr>
      <t>SCI)</t>
    </r>
  </si>
  <si>
    <r>
      <rPr>
        <sz val="12"/>
        <rFont val="Times New Roman"/>
        <family val="1"/>
      </rPr>
      <t xml:space="preserve"> Genesis of Silicic Large Igneous Provinces and effects of resources and environment. ACTA PETROLOGICA SINICA, 2020, 36(7): 1973-1985. (</t>
    </r>
    <r>
      <rPr>
        <sz val="12"/>
        <rFont val="宋体"/>
        <family val="3"/>
        <charset val="134"/>
      </rPr>
      <t>其他</t>
    </r>
    <r>
      <rPr>
        <sz val="12"/>
        <rFont val="Times New Roman"/>
        <family val="1"/>
      </rPr>
      <t>SCI)</t>
    </r>
  </si>
  <si>
    <t>尹世滔</t>
  </si>
  <si>
    <t>教育部学位与研究所教育发展中心；中国科协青少年科技中心</t>
  </si>
  <si>
    <t>国家重点研发计划课题</t>
  </si>
  <si>
    <t>徐劲驰</t>
  </si>
  <si>
    <r>
      <rPr>
        <sz val="12"/>
        <rFont val="Times New Roman"/>
        <family val="1"/>
      </rPr>
      <t xml:space="preserve">3001170011  </t>
    </r>
    <r>
      <rPr>
        <sz val="12"/>
        <rFont val="宋体"/>
        <family val="3"/>
        <charset val="134"/>
      </rPr>
      <t>硕博连读</t>
    </r>
  </si>
  <si>
    <r>
      <rPr>
        <sz val="12"/>
        <rFont val="Times New Roman"/>
        <family val="1"/>
      </rPr>
      <t xml:space="preserve"> Geology</t>
    </r>
    <r>
      <rPr>
        <sz val="12"/>
        <rFont val="宋体"/>
        <family val="3"/>
        <charset val="134"/>
      </rPr>
      <t>，</t>
    </r>
    <r>
      <rPr>
        <sz val="12"/>
        <rFont val="Times New Roman"/>
        <family val="1"/>
      </rPr>
      <t>fluid inclusions</t>
    </r>
    <r>
      <rPr>
        <sz val="12"/>
        <rFont val="宋体"/>
        <family val="3"/>
        <charset val="134"/>
      </rPr>
      <t>，</t>
    </r>
    <r>
      <rPr>
        <sz val="12"/>
        <rFont val="Times New Roman"/>
        <family val="1"/>
      </rPr>
      <t>H-O isotope</t>
    </r>
    <r>
      <rPr>
        <sz val="12"/>
        <rFont val="宋体"/>
        <family val="3"/>
        <charset val="134"/>
      </rPr>
      <t>，</t>
    </r>
    <r>
      <rPr>
        <sz val="12"/>
        <rFont val="Times New Roman"/>
        <family val="1"/>
      </rPr>
      <t>and hydrothermal zircon U-Pb geochronology of the Daqingshan orogenic gold deposit in Beishan orogenic belt</t>
    </r>
    <r>
      <rPr>
        <sz val="12"/>
        <rFont val="宋体"/>
        <family val="3"/>
        <charset val="134"/>
      </rPr>
      <t>，</t>
    </r>
    <r>
      <rPr>
        <sz val="12"/>
        <rFont val="Times New Roman"/>
        <family val="1"/>
      </rPr>
      <t>Xinjiang</t>
    </r>
    <r>
      <rPr>
        <sz val="12"/>
        <rFont val="宋体"/>
        <family val="3"/>
        <charset val="134"/>
      </rPr>
      <t>，</t>
    </r>
    <r>
      <rPr>
        <sz val="12"/>
        <rFont val="Times New Roman"/>
        <family val="1"/>
      </rPr>
      <t>NW China . Mineralium Deposita</t>
    </r>
    <r>
      <rPr>
        <sz val="12"/>
        <rFont val="宋体"/>
        <family val="3"/>
        <charset val="134"/>
      </rPr>
      <t>，</t>
    </r>
    <r>
      <rPr>
        <sz val="12"/>
        <rFont val="Times New Roman"/>
        <family val="1"/>
      </rPr>
      <t>2021</t>
    </r>
    <r>
      <rPr>
        <sz val="12"/>
        <rFont val="宋体"/>
        <family val="3"/>
        <charset val="134"/>
      </rPr>
      <t>，</t>
    </r>
    <r>
      <rPr>
        <sz val="12"/>
        <rFont val="Times New Roman"/>
        <family val="1"/>
      </rPr>
      <t>56: 325-342.</t>
    </r>
  </si>
  <si>
    <r>
      <rPr>
        <sz val="12"/>
        <rFont val="宋体"/>
        <family val="3"/>
        <charset val="134"/>
      </rPr>
      <t>《西天山赛里木铅锌铜矿带成矿模式研究与深部资源预测》</t>
    </r>
    <r>
      <rPr>
        <sz val="12"/>
        <rFont val="Times New Roman"/>
        <family val="1"/>
      </rPr>
      <t>2018YF00604003</t>
    </r>
  </si>
  <si>
    <t>何江涛</t>
  </si>
  <si>
    <t xml:space="preserve"> Petrogenesis and tectonic implication of the late Jurassic Kunyushan granitic complex in the Jiaodong Peninsula, eastern China. GEOLOGICAL JOURNAL, 2021, 1-26.</t>
  </si>
  <si>
    <t xml:space="preserve">Structural deformation in Kaladawan of North Altun orogenic belt, NW China: Constraints from magnetic and EBSD fabrics. GEOLOGICAL JOURNAL, 2021, 1-16. </t>
  </si>
  <si>
    <t>刘华南</t>
  </si>
  <si>
    <t xml:space="preserve"> SHRIMP U–Pb Zircon Ages, Geochemistry and Sr–Nd–Hf Isotope Systematics of the Zalute Intrusive Suite in the Southern Great Xing’an Range, NE China: Petrogenesis and Geodynamical Implications. MINERALS, 2020, 10(10): 927.</t>
  </si>
  <si>
    <t xml:space="preserve"> Early Mesozoic crustal evolution in the NW segment of West Qinling, China: Evidence from diverse intermediate–felsic igneous rocks. LITHOS, 2021: 106187.</t>
  </si>
  <si>
    <t>赵枫</t>
  </si>
  <si>
    <r>
      <rPr>
        <sz val="12"/>
        <rFont val="Times New Roman"/>
        <family val="1"/>
      </rPr>
      <t xml:space="preserve">3001170037   </t>
    </r>
    <r>
      <rPr>
        <sz val="12"/>
        <rFont val="宋体"/>
        <family val="3"/>
        <charset val="134"/>
      </rPr>
      <t>硕博连读</t>
    </r>
  </si>
  <si>
    <t>Discovery of multi-crustal rejuvenations for the formation of the Lincang granitic batholith, Southwest China: magmatism relating to Changning–Menglian Paleo–Tethyan termination. INTERNATIONAL GEOLOGY REVIEW, DOI:10.1080/00206814.2021.1897888. Published online: 31 Mar 2021.</t>
  </si>
  <si>
    <r>
      <rPr>
        <sz val="12"/>
        <rFont val="宋体"/>
        <family val="3"/>
        <charset val="134"/>
      </rPr>
      <t>难熔元素和</t>
    </r>
    <r>
      <rPr>
        <sz val="12"/>
        <rFont val="Times New Roman"/>
        <family val="1"/>
      </rPr>
      <t xml:space="preserve">Re-Os </t>
    </r>
    <r>
      <rPr>
        <sz val="12"/>
        <rFont val="宋体"/>
        <family val="3"/>
        <charset val="134"/>
      </rPr>
      <t>同位素高精度分析技术的矿床学应用（国家重点研发计划）项目号：</t>
    </r>
    <r>
      <rPr>
        <sz val="12"/>
        <rFont val="Times New Roman"/>
        <family val="1"/>
      </rPr>
      <t>220YFA0714800</t>
    </r>
  </si>
  <si>
    <t>其它国家级、省部级项目</t>
  </si>
  <si>
    <t>邵华胜</t>
  </si>
  <si>
    <t xml:space="preserve">Magmatic gap associated with stepwise arc-continent collision during the subduction of Bangong-Nujiang Tethys Ocean: Evidence from Late Jurassic bimodal magmas. GEOLOGICAL JOURNAL, 2020, 1-20. </t>
  </si>
  <si>
    <t xml:space="preserve">Geochemistry and geochrononlogy of Pengco subduction-related ophiolites, Tibet: Implications for Dongkaco microcontinent in the Bangong-Nujiang suture zone. GEOLOGICAL JOURNAL, 2021, 1-19. </t>
  </si>
  <si>
    <t>张存</t>
  </si>
  <si>
    <r>
      <rPr>
        <sz val="12"/>
        <rFont val="Times New Roman"/>
        <family val="1"/>
      </rPr>
      <t xml:space="preserve">Desiccation drives the growth of crystalline graphite in the cold mantle wedge: Evidence from the Achankovil Suture Zone, southern India. DOI: 10.1002/gj.4079. </t>
    </r>
    <r>
      <rPr>
        <sz val="12"/>
        <rFont val="宋体"/>
        <family val="3"/>
        <charset val="134"/>
      </rPr>
      <t>（其他</t>
    </r>
    <r>
      <rPr>
        <sz val="12"/>
        <rFont val="Times New Roman"/>
        <family val="1"/>
      </rPr>
      <t>SCI</t>
    </r>
    <r>
      <rPr>
        <sz val="12"/>
        <rFont val="宋体"/>
        <family val="3"/>
        <charset val="134"/>
      </rPr>
      <t>）</t>
    </r>
  </si>
  <si>
    <t>Petrology and geochronology of the Yushigou nephrite jade from the North Qilian Orogen, NW China: Implications for subduction-related processes. Lithos, 380–381.</t>
  </si>
  <si>
    <t>孙盼飞</t>
  </si>
  <si>
    <r>
      <rPr>
        <sz val="12"/>
        <rFont val="Times New Roman"/>
        <family val="1"/>
      </rPr>
      <t xml:space="preserve">3001180005  </t>
    </r>
    <r>
      <rPr>
        <sz val="12"/>
        <rFont val="宋体"/>
        <family val="3"/>
        <charset val="134"/>
      </rPr>
      <t>硕博连读</t>
    </r>
  </si>
  <si>
    <t xml:space="preserve">Geology and pyrite sulfur isotopes of the Suoluogou gold deposit: Implication for crustal continuum model of orogenic gold deposit in northwestern margin of Yangtze Craton, SW China. Ore Geology Reviews, 2020, 122, 103487. DOI: 10.1016/j.oregeorev.2020.103487 </t>
  </si>
  <si>
    <r>
      <rPr>
        <sz val="12"/>
        <rFont val="宋体"/>
        <family val="3"/>
        <charset val="134"/>
      </rPr>
      <t>难熔元素和</t>
    </r>
    <r>
      <rPr>
        <sz val="12"/>
        <rFont val="Times New Roman"/>
        <family val="1"/>
      </rPr>
      <t xml:space="preserve">Re-Os </t>
    </r>
    <r>
      <rPr>
        <sz val="12"/>
        <rFont val="宋体"/>
        <family val="3"/>
        <charset val="134"/>
      </rPr>
      <t>同位素高精度分析技术的矿床学应用</t>
    </r>
  </si>
  <si>
    <t>常泽光</t>
  </si>
  <si>
    <t xml:space="preserve"> U-Pb Dating and Trace Element Composition of Zircons from the Gujiao Ore-Bearing Intrusion, Shanxi, China: Implications for Timing and Mineralization of the Guojialiang Iron Skarn Deposit. Minerals, 2020, 10(4):316. </t>
  </si>
  <si>
    <t xml:space="preserve">Early Cretaceous bimodal volcanic rocks in the Yinshan belt, North China Craton: age, petrogenesis, and geological significance. International Journal Of Earth Sciences, 2020, 109(6): 2189-2207. </t>
  </si>
  <si>
    <t>于立栋</t>
  </si>
  <si>
    <r>
      <rPr>
        <sz val="12"/>
        <rFont val="宋体"/>
        <family val="3"/>
        <charset val="134"/>
      </rPr>
      <t>东天山玉峰金矿热液蚀变作用与元素迁移规律</t>
    </r>
    <r>
      <rPr>
        <sz val="12"/>
        <rFont val="Times New Roman"/>
        <family val="1"/>
      </rPr>
      <t xml:space="preserve">. ACTA PETROLOGICA SINICA. 2020, 36(5): 1597–1610. </t>
    </r>
  </si>
  <si>
    <t xml:space="preserve">Geochronology and geochemistry of granodiorite at Jinwozi Au deposit: Tectonomagmatic evolution for Palaeozoic Beishan Orogen (Central Asian Orogenic Belt) in NW China. Geological Journal. 2020, 55(10): 6779–6798. </t>
  </si>
  <si>
    <t>李祥</t>
  </si>
  <si>
    <t>国家重点研发计划课题《白垩纪中期松辽盆地古气候-古环境演化与烃源岩成因机制综合研究》</t>
  </si>
  <si>
    <t>中国学位与研究生教育学会，中国科协青少年科技中心</t>
  </si>
  <si>
    <t>杨琼</t>
  </si>
  <si>
    <r>
      <rPr>
        <sz val="12"/>
        <rFont val="Times New Roman"/>
        <family val="1"/>
      </rPr>
      <t xml:space="preserve">3001160061  </t>
    </r>
    <r>
      <rPr>
        <sz val="12"/>
        <rFont val="宋体"/>
        <family val="3"/>
        <charset val="134"/>
      </rPr>
      <t>硕博连读</t>
    </r>
  </si>
  <si>
    <t xml:space="preserve">Distribution and secondary enrichment of heavy metal elements in karstic soils with high geochemical background in Guangxi, China. CHEMICAL GEOLOGY, 2021, 567: 120081. </t>
  </si>
  <si>
    <t>Ecological risk assessment of Cd and other heavy metals in soil–rice system in the karst areas with high geochemical background of Guangxi, China. SCIENCE CHINA-EARTH SCIENCES, 2021, 64.</t>
  </si>
  <si>
    <t>赵子欧</t>
  </si>
  <si>
    <r>
      <rPr>
        <sz val="12"/>
        <rFont val="Times New Roman"/>
        <family val="1"/>
      </rPr>
      <t xml:space="preserve">3001180101  </t>
    </r>
    <r>
      <rPr>
        <sz val="12"/>
        <rFont val="宋体"/>
        <family val="3"/>
        <charset val="134"/>
      </rPr>
      <t>本科直博</t>
    </r>
  </si>
  <si>
    <r>
      <rPr>
        <sz val="12"/>
        <rFont val="宋体"/>
        <family val="3"/>
        <charset val="134"/>
      </rPr>
      <t>西藏多龙矿集区荣那铜金矿床蚀变矿物学和地球化学及找矿意义</t>
    </r>
    <r>
      <rPr>
        <sz val="12"/>
        <rFont val="Times New Roman"/>
        <family val="1"/>
      </rPr>
      <t>. ACTA PETROLOGICA SINICA, 2020, 36(9): 2785-2798</t>
    </r>
  </si>
  <si>
    <t xml:space="preserve">Sulphate supergene minerals: An intuitive indicator for deep deposit in plateau regions. GEOLOGICAL JOURNAL, 2021; 1-17 </t>
  </si>
  <si>
    <t>张智强</t>
  </si>
  <si>
    <t xml:space="preserve">Bagging-based positive-unlabeled learning algorithm with Bayesian hyperparameter optimization for three-dimensional mineral potential mapping. Computers &amp; Geosciences, 2021, 154: 104817. </t>
  </si>
  <si>
    <t>3D mineral exploration targeting with multi-dimensional geoscience datasets, Tongling Cu(-Au) District, China. Journal of Geochemical Exploration, 2021, 221: 106702. DOI: https://doi.org/10.1016/j.gexplo.2020.106702.</t>
  </si>
  <si>
    <t>刘明凯</t>
  </si>
  <si>
    <t>Research on Industry Development Path Planning of Resource-Rich Regions in China from the Perspective of "Resources, Assets, Capital". SUSTAINABILITY, 2021, 13(7): 3988.</t>
  </si>
  <si>
    <t xml:space="preserve">Sustainable Risk Assessment of Resource Industry at Provincial Level in China. SUSTAINABILITY, 2021, 13(8): 4191. </t>
  </si>
  <si>
    <t>马振宁</t>
  </si>
  <si>
    <t>Overview of seismic methods for urban underground space. Interpretation,2020, 8 (4): SU19–SU30. doi: 10.1190/INT-2020-0044.1</t>
  </si>
  <si>
    <r>
      <rPr>
        <sz val="12"/>
        <rFont val="宋体"/>
        <family val="3"/>
        <charset val="134"/>
      </rPr>
      <t>美国南加州</t>
    </r>
    <r>
      <rPr>
        <sz val="12"/>
        <rFont val="Times New Roman"/>
        <family val="1"/>
      </rPr>
      <t>Ridgecrest MW6.4-MW7.1</t>
    </r>
    <r>
      <rPr>
        <sz val="12"/>
        <rFont val="宋体"/>
        <family val="3"/>
        <charset val="134"/>
      </rPr>
      <t>地震地表破裂几何学及运动学特征</t>
    </r>
    <r>
      <rPr>
        <sz val="12"/>
        <rFont val="Times New Roman"/>
        <family val="1"/>
      </rPr>
      <t xml:space="preserve">.  </t>
    </r>
    <r>
      <rPr>
        <sz val="12"/>
        <rFont val="宋体"/>
        <family val="3"/>
        <charset val="134"/>
      </rPr>
      <t>地球物理学报</t>
    </r>
    <r>
      <rPr>
        <sz val="12"/>
        <rFont val="Times New Roman"/>
        <family val="1"/>
      </rPr>
      <t>,64(4): 1206-1214,doi: 10.6038/cjg2021O0061</t>
    </r>
  </si>
  <si>
    <t>刘纯韬</t>
  </si>
  <si>
    <t>Rise of major subaerial landmasses about 3.0 to 2.7 billion years ago. GEOCHEMICAL PERSPECTIVES LETTERS, 2021, 18: 1-5.</t>
  </si>
  <si>
    <t>深部碳、氧循环的金属同位素研究技术</t>
  </si>
  <si>
    <t>陈楚郢</t>
  </si>
  <si>
    <r>
      <rPr>
        <sz val="12"/>
        <rFont val="Times New Roman"/>
        <family val="1"/>
      </rPr>
      <t>Microwave dielectric properties of novel (1−x)MgTiO3–xCa</t>
    </r>
    <r>
      <rPr>
        <vertAlign val="subscript"/>
        <sz val="12"/>
        <rFont val="Times New Roman"/>
        <family val="1"/>
      </rPr>
      <t>0.5</t>
    </r>
    <r>
      <rPr>
        <sz val="12"/>
        <rFont val="Times New Roman"/>
        <family val="1"/>
      </rPr>
      <t>Sr</t>
    </r>
    <r>
      <rPr>
        <vertAlign val="subscript"/>
        <sz val="12"/>
        <rFont val="Times New Roman"/>
        <family val="1"/>
      </rPr>
      <t>0.5</t>
    </r>
    <r>
      <rPr>
        <sz val="12"/>
        <rFont val="Times New Roman"/>
        <family val="1"/>
      </rPr>
      <t>TiO</t>
    </r>
    <r>
      <rPr>
        <vertAlign val="subscript"/>
        <sz val="12"/>
        <rFont val="Times New Roman"/>
        <family val="1"/>
      </rPr>
      <t>3</t>
    </r>
    <r>
      <rPr>
        <sz val="12"/>
        <rFont val="Times New Roman"/>
        <family val="1"/>
      </rPr>
      <t>ceramics. JOURNAL OF MATERIALS SCIENCE-MATERIALS IN ELECTRONICS. 2020, 31(16):13696-13703.</t>
    </r>
  </si>
  <si>
    <r>
      <rPr>
        <sz val="12"/>
        <rFont val="Times New Roman"/>
        <family val="1"/>
      </rPr>
      <t>Effects of adding B</t>
    </r>
    <r>
      <rPr>
        <vertAlign val="subscript"/>
        <sz val="12"/>
        <rFont val="Times New Roman"/>
        <family val="1"/>
      </rPr>
      <t>2</t>
    </r>
    <r>
      <rPr>
        <sz val="12"/>
        <rFont val="Times New Roman"/>
        <family val="1"/>
      </rPr>
      <t>O</t>
    </r>
    <r>
      <rPr>
        <vertAlign val="subscript"/>
        <sz val="12"/>
        <rFont val="Times New Roman"/>
        <family val="1"/>
      </rPr>
      <t>3</t>
    </r>
    <r>
      <rPr>
        <sz val="12"/>
        <rFont val="Times New Roman"/>
        <family val="1"/>
      </rPr>
      <t xml:space="preserve"> on microwave dielectric properties of 0.9625MgTiO</t>
    </r>
    <r>
      <rPr>
        <vertAlign val="subscript"/>
        <sz val="12"/>
        <rFont val="Times New Roman"/>
        <family val="1"/>
      </rPr>
      <t>3</t>
    </r>
    <r>
      <rPr>
        <sz val="12"/>
        <rFont val="Times New Roman"/>
        <family val="1"/>
      </rPr>
      <t>-0.0375(Ca</t>
    </r>
    <r>
      <rPr>
        <vertAlign val="subscript"/>
        <sz val="12"/>
        <rFont val="Times New Roman"/>
        <family val="1"/>
      </rPr>
      <t>0.5</t>
    </r>
    <r>
      <rPr>
        <sz val="12"/>
        <rFont val="Times New Roman"/>
        <family val="1"/>
      </rPr>
      <t>Sr</t>
    </r>
    <r>
      <rPr>
        <vertAlign val="subscript"/>
        <sz val="12"/>
        <rFont val="Times New Roman"/>
        <family val="1"/>
      </rPr>
      <t>0.5</t>
    </r>
    <r>
      <rPr>
        <sz val="12"/>
        <rFont val="Times New Roman"/>
        <family val="1"/>
      </rPr>
      <t>)TiO</t>
    </r>
    <r>
      <rPr>
        <vertAlign val="subscript"/>
        <sz val="12"/>
        <rFont val="Times New Roman"/>
        <family val="1"/>
      </rPr>
      <t>3</t>
    </r>
    <r>
      <rPr>
        <sz val="12"/>
        <rFont val="Times New Roman"/>
        <family val="1"/>
      </rPr>
      <t xml:space="preserve"> composite ceramics. INTERNATIONAL JOURNAL OF APPLIED CERAMIC TECHNOLOGY, 2020, 17(06):2545-2552.</t>
    </r>
  </si>
  <si>
    <t>邓新新</t>
  </si>
  <si>
    <t>Electronic, structural and optical properties of cerium and zinc co-doped organic-inorganic halide perovskites for photovoltaic application[J]. PHYSICA B-CONDENSED MATTER, 2021, 603: 412703.</t>
  </si>
  <si>
    <r>
      <rPr>
        <sz val="12"/>
        <rFont val="Times New Roman"/>
        <family val="1"/>
      </rPr>
      <t xml:space="preserve">Structural, electronic, and optical properties of two-dimensional hafnium monoxide nanosheets[J]. PHYSICA E-LOW-DIMENSIONAL SYSTEMS </t>
    </r>
    <r>
      <rPr>
        <sz val="12"/>
        <rFont val="宋体"/>
        <family val="3"/>
        <charset val="134"/>
      </rPr>
      <t>＆</t>
    </r>
    <r>
      <rPr>
        <sz val="12"/>
        <rFont val="Times New Roman"/>
        <family val="1"/>
      </rPr>
      <t xml:space="preserve"> NANOSTRUCTURES, 2021, 130: 114690.</t>
    </r>
  </si>
  <si>
    <t>曾祥</t>
  </si>
  <si>
    <t>Mineral Identification Based on Deep Learning That Combines
Image and Mohs Hardness. Minerals, 2021, 11(5): 506.</t>
  </si>
  <si>
    <r>
      <rPr>
        <sz val="12"/>
        <rFont val="宋体"/>
        <family val="3"/>
        <charset val="134"/>
      </rPr>
      <t>一种矿物智能识别分类系统与方法，发明专利，</t>
    </r>
    <r>
      <rPr>
        <sz val="12"/>
        <rFont val="Times New Roman"/>
        <family val="1"/>
      </rPr>
      <t>ZL 2019 1 0345347.2</t>
    </r>
    <r>
      <rPr>
        <sz val="12"/>
        <rFont val="宋体"/>
        <family val="3"/>
        <charset val="134"/>
      </rPr>
      <t>，</t>
    </r>
  </si>
  <si>
    <t>史腾腾</t>
  </si>
  <si>
    <t>Preparation and characterization of composite phase change materials based on paraffin and carbon foams derived from starch. POLYMER. 2020, 212, 123143.</t>
  </si>
  <si>
    <t>陶瓷固废微结构屏蔽调控制备耐高温材料研究及示范</t>
  </si>
  <si>
    <t>张武日</t>
  </si>
  <si>
    <t xml:space="preserve">Flexible polyethylene glycol/polyvinylpyrrolidone composite phase change fibres: Preparation, characterization, and thermal conductivity enhancement. </t>
  </si>
  <si>
    <t>杨晨</t>
  </si>
  <si>
    <r>
      <rPr>
        <sz val="12"/>
        <rFont val="Times New Roman"/>
        <family val="1"/>
      </rPr>
      <t>Cyan-emitting Ba</t>
    </r>
    <r>
      <rPr>
        <vertAlign val="subscript"/>
        <sz val="12"/>
        <rFont val="Times New Roman"/>
        <family val="1"/>
      </rPr>
      <t>0.45</t>
    </r>
    <r>
      <rPr>
        <sz val="12"/>
        <rFont val="Times New Roman"/>
        <family val="1"/>
      </rPr>
      <t>Ca</t>
    </r>
    <r>
      <rPr>
        <vertAlign val="subscript"/>
        <sz val="12"/>
        <rFont val="Times New Roman"/>
        <family val="1"/>
      </rPr>
      <t>2.5</t>
    </r>
    <r>
      <rPr>
        <sz val="12"/>
        <rFont val="Times New Roman"/>
        <family val="1"/>
      </rPr>
      <t>La</t>
    </r>
    <r>
      <rPr>
        <vertAlign val="subscript"/>
        <sz val="12"/>
        <rFont val="Times New Roman"/>
        <family val="1"/>
      </rPr>
      <t>6</t>
    </r>
    <r>
      <rPr>
        <sz val="12"/>
        <rFont val="Times New Roman"/>
        <family val="1"/>
      </rPr>
      <t>(SiO</t>
    </r>
    <r>
      <rPr>
        <vertAlign val="subscript"/>
        <sz val="12"/>
        <rFont val="Times New Roman"/>
        <family val="1"/>
      </rPr>
      <t>4</t>
    </r>
    <r>
      <rPr>
        <sz val="12"/>
        <rFont val="Times New Roman"/>
        <family val="1"/>
      </rPr>
      <t>)</t>
    </r>
    <r>
      <rPr>
        <vertAlign val="subscript"/>
        <sz val="12"/>
        <rFont val="Times New Roman"/>
        <family val="1"/>
      </rPr>
      <t>6</t>
    </r>
    <r>
      <rPr>
        <sz val="12"/>
        <rFont val="Times New Roman"/>
        <family val="1"/>
      </rPr>
      <t>: 0.05 Eu</t>
    </r>
    <r>
      <rPr>
        <vertAlign val="superscript"/>
        <sz val="12"/>
        <rFont val="Times New Roman"/>
        <family val="1"/>
      </rPr>
      <t>2+</t>
    </r>
    <r>
      <rPr>
        <sz val="12"/>
        <rFont val="Times New Roman"/>
        <family val="1"/>
      </rPr>
      <t xml:space="preserve"> and Ba</t>
    </r>
    <r>
      <rPr>
        <vertAlign val="subscript"/>
        <sz val="12"/>
        <rFont val="Times New Roman"/>
        <family val="1"/>
      </rPr>
      <t>1.45</t>
    </r>
    <r>
      <rPr>
        <sz val="12"/>
        <rFont val="Times New Roman"/>
        <family val="1"/>
      </rPr>
      <t>Ca</t>
    </r>
    <r>
      <rPr>
        <vertAlign val="subscript"/>
        <sz val="12"/>
        <rFont val="Times New Roman"/>
        <family val="1"/>
      </rPr>
      <t>1.5</t>
    </r>
    <r>
      <rPr>
        <sz val="12"/>
        <rFont val="Times New Roman"/>
        <family val="1"/>
      </rPr>
      <t>La</t>
    </r>
    <r>
      <rPr>
        <vertAlign val="subscript"/>
        <sz val="12"/>
        <rFont val="Times New Roman"/>
        <family val="1"/>
      </rPr>
      <t>6</t>
    </r>
    <r>
      <rPr>
        <sz val="12"/>
        <rFont val="Times New Roman"/>
        <family val="1"/>
      </rPr>
      <t>(SiO</t>
    </r>
    <r>
      <rPr>
        <vertAlign val="subscript"/>
        <sz val="12"/>
        <rFont val="Times New Roman"/>
        <family val="1"/>
      </rPr>
      <t>4</t>
    </r>
    <r>
      <rPr>
        <sz val="12"/>
        <rFont val="Times New Roman"/>
        <family val="1"/>
      </rPr>
      <t>)</t>
    </r>
    <r>
      <rPr>
        <vertAlign val="subscript"/>
        <sz val="12"/>
        <rFont val="Times New Roman"/>
        <family val="1"/>
      </rPr>
      <t>6</t>
    </r>
    <r>
      <rPr>
        <sz val="12"/>
        <rFont val="Times New Roman"/>
        <family val="1"/>
      </rPr>
      <t>:0.05 Eu</t>
    </r>
    <r>
      <rPr>
        <vertAlign val="superscript"/>
        <sz val="12"/>
        <rFont val="Times New Roman"/>
        <family val="1"/>
      </rPr>
      <t>2+</t>
    </r>
    <r>
      <rPr>
        <sz val="12"/>
        <rFont val="Times New Roman"/>
        <family val="1"/>
      </rPr>
      <t xml:space="preserve"> solid-solution phosphors for white light-emitting diodes. Ceramics International. 2021, 47(9):12348-12356. </t>
    </r>
  </si>
  <si>
    <r>
      <rPr>
        <sz val="12"/>
        <rFont val="宋体"/>
        <family val="3"/>
        <charset val="134"/>
      </rPr>
      <t>十三五国家重点研发计划项目</t>
    </r>
    <r>
      <rPr>
        <sz val="12"/>
        <rFont val="Times New Roman"/>
        <family val="1"/>
      </rPr>
      <t>“</t>
    </r>
    <r>
      <rPr>
        <sz val="12"/>
        <rFont val="宋体"/>
        <family val="3"/>
        <charset val="134"/>
      </rPr>
      <t>大宗低阶固废规模化制备高值矿物材料关键技术</t>
    </r>
    <r>
      <rPr>
        <sz val="12"/>
        <rFont val="Times New Roman"/>
        <family val="1"/>
      </rPr>
      <t>”</t>
    </r>
    <r>
      <rPr>
        <sz val="12"/>
        <rFont val="宋体"/>
        <family val="3"/>
        <charset val="134"/>
      </rPr>
      <t>。项目号</t>
    </r>
    <r>
      <rPr>
        <sz val="12"/>
        <rFont val="Times New Roman"/>
        <family val="1"/>
      </rPr>
      <t xml:space="preserve">2018YFC1901503 </t>
    </r>
    <r>
      <rPr>
        <sz val="12"/>
        <rFont val="宋体"/>
        <family val="3"/>
        <charset val="134"/>
      </rPr>
      <t>参与人员</t>
    </r>
  </si>
  <si>
    <t>张淑婷</t>
  </si>
  <si>
    <t>Remarkably Boosted Molecular Delivery Triggered by
Combined Thermal and Flexoelectrical Field Dual Stimuli. ChemistrySelect, 2020,  5(22), 6715-6722.</t>
  </si>
  <si>
    <t>Progress on the Design and Fabrication of High Performance Piezoelectric Flexible Materials Based on Polyvinylidene Fluoride.CHEMICAL JOURNAL OF CHINESE UNIVERSITIES, 2021, 42(4), 1114-1145.</t>
  </si>
  <si>
    <t>滕凯旋</t>
  </si>
  <si>
    <t>Orthogonally Regulated Mechanical Strength and Molecular Delivery Capabilities Achieved in a Double Network Hydrogel Matrix. Chemistryselect, 2020, 5(19), 5781-5787</t>
  </si>
  <si>
    <t>Recent Development of Alginate-Based Materials and Their Versatile Functions in Biomedicine, Flexible Electronics, and Environmental Use. ACS Biomater. Sci. Eng., 2021, 7, 4, 1302-1337</t>
  </si>
  <si>
    <t>张涵</t>
  </si>
  <si>
    <t xml:space="preserve">Effect of calcination temperature on the structure and properties of SiO2 microspheres/nano-TiO2 composites. Materials Science in Semiconductor Processing, 2020, 115: 105099 </t>
  </si>
  <si>
    <t xml:space="preserve">Synthesis of Perovskite by Solid-Phase Method with Metatitanic Acid and Calcium Carbonate and Its Pigment Properties Investigation. Materials, 2020, 13, 1508 </t>
  </si>
  <si>
    <t>汪永青</t>
  </si>
  <si>
    <t>A Robust Local Positive Feedback based Performance Enhancement Strategy for Non-recycling Folded Cascode OTA, IEEE Transactions on Circuits and Systems I: Regular Papers, 2020, 67(9), 2897-2908.</t>
  </si>
  <si>
    <t xml:space="preserve">An Enhanced Bulk-driven OTA with High Transconductance against CMOS Scaling. AEU -International Journal of Electronics and Communications, 2021,130(6), 153581. </t>
  </si>
  <si>
    <t>王子业</t>
  </si>
  <si>
    <t>2010190034</t>
  </si>
  <si>
    <t>Wang Z , Guo M , Zhao X , et al. "Metamaterial slabs enhanced modified antipodal Vivaldi antenna". International Journal of RF and Microwave Computer-Aided Engineering., 10.1002/mmce.22671.</t>
  </si>
  <si>
    <r>
      <rPr>
        <sz val="12"/>
        <rFont val="宋体"/>
        <family val="3"/>
        <charset val="134"/>
      </rPr>
      <t>蝶形天线组件</t>
    </r>
    <r>
      <rPr>
        <sz val="12"/>
        <rFont val="Times New Roman"/>
        <family val="1"/>
      </rPr>
      <t xml:space="preserve"> </t>
    </r>
    <r>
      <rPr>
        <sz val="12"/>
        <rFont val="宋体"/>
        <family val="3"/>
        <charset val="134"/>
      </rPr>
      <t>，国家发明专利，</t>
    </r>
    <r>
      <rPr>
        <sz val="12"/>
        <rFont val="Times New Roman"/>
        <family val="1"/>
      </rPr>
      <t>ZL201911133312.9</t>
    </r>
  </si>
  <si>
    <t>李硕阳</t>
  </si>
  <si>
    <t>A 101 dB SNR fourth-order ΣΔ modulator for MEMS digital geophones, AEU - International Journal of Electronics and Communications,Volume 134, 2021,153643</t>
  </si>
  <si>
    <t>Design of a capacitor-less adaptively biased low dropout regulator using recycling folded cascode amplifier, AEU - International Journal of Electronics and Communications,
Volume 135,2021,153745.</t>
  </si>
  <si>
    <t>杨沁润</t>
  </si>
  <si>
    <r>
      <rPr>
        <sz val="12"/>
        <rFont val="宋体"/>
        <family val="3"/>
        <charset val="134"/>
      </rPr>
      <t>大斜度井和水平井井地三维电阻率</t>
    </r>
    <r>
      <rPr>
        <sz val="12"/>
        <rFont val="Times New Roman"/>
        <family val="1"/>
      </rPr>
      <t xml:space="preserve">
</t>
    </r>
    <r>
      <rPr>
        <sz val="12"/>
        <rFont val="宋体"/>
        <family val="3"/>
        <charset val="134"/>
      </rPr>
      <t>数值模拟和联合反演</t>
    </r>
  </si>
  <si>
    <t>Wireline Logs Constraint Borehole-to-Surface Resistivity Inversion Method and Water
Injection Monitoring Analysis</t>
  </si>
  <si>
    <t>胡瑜恬</t>
  </si>
  <si>
    <t xml:space="preserve">Iron oxide minerals promote simultaneous bio-reduction of Cr(VI) and nitrate: Implications for understanding natural attenuation. Science of The Total Environment, 2021, 786: 147396. </t>
  </si>
  <si>
    <t>场地土壤污染成因与治理技术</t>
  </si>
  <si>
    <t>苏俊杰</t>
  </si>
  <si>
    <t>Properties and mechanism of hexavalent chromium removal by FeS @ graphite carbon nitride nanocomposites, Colloids and Surfaces A: Physicochemical and Engineering Aspects, 2020, 597,124751.</t>
  </si>
  <si>
    <t>Enhanced dechlorination of carbon tetrachloride by Ni-doped zero-valent iron nanoparticles @ magnetic Fe3O4 (Ni4/Fe@Fe3O4) nanocomposites, Colloids and Surfaces A: Physicochemical and Engineering Aspects, 2021,623,0126691</t>
  </si>
  <si>
    <t>周瑶</t>
  </si>
  <si>
    <t>Comparison of the effect of lithium bentonite and sodium bentonite on the engineering properties of bentonite-cement-sodium silicate grout. ADVANCES IN CONCRETE CONSTRUCTION, 2020, 9(3):279-287.</t>
  </si>
  <si>
    <t>Basic properties and engineering application of bentonite-cement-water glass grouting. KSCE JOURNAL OF CIVIL ENGINEERING, 2020, 24(9): 2742-2750.</t>
  </si>
  <si>
    <t>涂劲之</t>
  </si>
  <si>
    <r>
      <rPr>
        <sz val="12"/>
        <rFont val="Times New Roman"/>
        <family val="1"/>
      </rPr>
      <t>3002200002</t>
    </r>
    <r>
      <rPr>
        <sz val="12"/>
        <rFont val="宋体"/>
        <family val="3"/>
        <charset val="134"/>
      </rPr>
      <t>（硕博</t>
    </r>
    <r>
      <rPr>
        <sz val="12"/>
        <rFont val="Times New Roman"/>
        <family val="1"/>
      </rPr>
      <t>2+4</t>
    </r>
    <r>
      <rPr>
        <sz val="12"/>
        <rFont val="宋体"/>
        <family val="3"/>
        <charset val="134"/>
      </rPr>
      <t>）</t>
    </r>
  </si>
  <si>
    <t>Comparative investigation of parallel spatial interpolation algorithms for building large-scale digital elevation models. PEERJ COMPUTER SCIENCE, 2020, 6, e263.</t>
  </si>
  <si>
    <t>Numerical investigation of progressive slope failure induced by sublevel caving mining using the finite difference method and adaptive local remeshing. APPLIED SCIENCES-BASEL,  2021, 11(9).</t>
  </si>
  <si>
    <t>周永宽</t>
  </si>
  <si>
    <r>
      <rPr>
        <sz val="12"/>
        <rFont val="Times New Roman"/>
        <family val="1"/>
      </rPr>
      <t>Corrosion behavior of HVOF sprayed WC-10Co4Cr coatings in the simulated seawater drilling fluid under high pressure.ENGINEERING FAILURE ANALYSIS. 2020, 109: 104338. (</t>
    </r>
    <r>
      <rPr>
        <sz val="12"/>
        <rFont val="宋体"/>
        <family val="3"/>
        <charset val="134"/>
      </rPr>
      <t>其他</t>
    </r>
    <r>
      <rPr>
        <sz val="12"/>
        <rFont val="Times New Roman"/>
        <family val="1"/>
      </rPr>
      <t>SCI)</t>
    </r>
  </si>
  <si>
    <r>
      <rPr>
        <sz val="12"/>
        <rFont val="Times New Roman"/>
        <family val="1"/>
      </rPr>
      <t>Sliding Wear Properties of HVOF Sprayed WC-10Co4Cr Coatings With Conventional Structure and Bimodal Structure Under Different Loads. JOURNAL OF TRIBOLOGY-TRANSACTIONS OF THE ASME. 2022; 144(1): 014501. (</t>
    </r>
    <r>
      <rPr>
        <sz val="12"/>
        <rFont val="宋体"/>
        <family val="3"/>
        <charset val="134"/>
      </rPr>
      <t>其他</t>
    </r>
    <r>
      <rPr>
        <sz val="12"/>
        <rFont val="Times New Roman"/>
        <family val="1"/>
      </rPr>
      <t>SCI)</t>
    </r>
    <r>
      <rPr>
        <sz val="12"/>
        <rFont val="宋体"/>
        <family val="3"/>
        <charset val="134"/>
      </rPr>
      <t>（</t>
    </r>
    <r>
      <rPr>
        <sz val="12"/>
        <rFont val="Times New Roman"/>
        <family val="1"/>
      </rPr>
      <t>Online: April 19, 2021</t>
    </r>
    <r>
      <rPr>
        <sz val="12"/>
        <rFont val="宋体"/>
        <family val="3"/>
        <charset val="134"/>
      </rPr>
      <t>）</t>
    </r>
    <r>
      <rPr>
        <sz val="12"/>
        <rFont val="Times New Roman"/>
        <family val="1"/>
      </rPr>
      <t>https://doi.org/10.1115/1.4050735</t>
    </r>
  </si>
  <si>
    <t>秦佳玉</t>
  </si>
  <si>
    <r>
      <rPr>
        <sz val="12"/>
        <rFont val="Times New Roman"/>
        <family val="1"/>
      </rPr>
      <t>3002190005</t>
    </r>
    <r>
      <rPr>
        <sz val="12"/>
        <rFont val="宋体"/>
        <family val="3"/>
        <charset val="134"/>
      </rPr>
      <t>（硕博</t>
    </r>
    <r>
      <rPr>
        <sz val="12"/>
        <rFont val="Times New Roman"/>
        <family val="1"/>
      </rPr>
      <t>2+4</t>
    </r>
    <r>
      <rPr>
        <sz val="12"/>
        <rFont val="宋体"/>
        <family val="3"/>
        <charset val="134"/>
      </rPr>
      <t>）</t>
    </r>
  </si>
  <si>
    <t>Building the Traffic Flow Network with Taxi GPS Trajectories and Its Application to Identify Urban Congestion Areas for Traffic Planning. Sustainability 2021,13,266.</t>
  </si>
  <si>
    <t>CudaCHPre2D: A straightforward preprocessing approach for accelerating 2D convex hull computations on the GPU. Concurrency and Computation: Practice and Experience, e5229.</t>
  </si>
  <si>
    <t>唐国旺</t>
  </si>
  <si>
    <r>
      <rPr>
        <sz val="12"/>
        <rFont val="宋体"/>
        <family val="3"/>
        <charset val="134"/>
      </rPr>
      <t>膨润土改性水泥及其制备方法，发明专利，</t>
    </r>
    <r>
      <rPr>
        <sz val="12"/>
        <rFont val="Times New Roman"/>
        <family val="1"/>
      </rPr>
      <t>ZL 2020 1 0031477. 1</t>
    </r>
    <r>
      <rPr>
        <sz val="12"/>
        <rFont val="宋体"/>
        <family val="3"/>
        <charset val="134"/>
      </rPr>
      <t>，第一发明人。</t>
    </r>
  </si>
  <si>
    <t>6</t>
  </si>
  <si>
    <r>
      <rPr>
        <sz val="12"/>
        <rFont val="Times New Roman"/>
        <family val="1"/>
      </rPr>
      <t xml:space="preserve"> </t>
    </r>
    <r>
      <rPr>
        <sz val="12"/>
        <rFont val="宋体"/>
        <family val="3"/>
        <charset val="134"/>
      </rPr>
      <t>一种利用微生物诱导碳酸钙沉淀的方法，发明专利，</t>
    </r>
    <r>
      <rPr>
        <sz val="12"/>
        <rFont val="Times New Roman"/>
        <family val="1"/>
      </rPr>
      <t>ZL 2020 1 0233998. 5</t>
    </r>
    <r>
      <rPr>
        <sz val="12"/>
        <rFont val="宋体"/>
        <family val="3"/>
        <charset val="134"/>
      </rPr>
      <t>，第一发明人。</t>
    </r>
  </si>
  <si>
    <t>刘时栋</t>
  </si>
  <si>
    <r>
      <rPr>
        <sz val="12"/>
        <color theme="1"/>
        <rFont val="宋体"/>
        <family val="3"/>
        <charset val="134"/>
      </rPr>
      <t>国家重点研发计划专项课题，《</t>
    </r>
    <r>
      <rPr>
        <sz val="12"/>
        <color theme="1"/>
        <rFont val="Times New Roman"/>
        <family val="1"/>
      </rPr>
      <t>“</t>
    </r>
    <r>
      <rPr>
        <sz val="12"/>
        <color theme="1"/>
        <rFont val="宋体"/>
        <family val="3"/>
        <charset val="134"/>
      </rPr>
      <t>美丽中国</t>
    </r>
    <r>
      <rPr>
        <sz val="12"/>
        <color theme="1"/>
        <rFont val="Times New Roman"/>
        <family val="1"/>
      </rPr>
      <t>”</t>
    </r>
    <r>
      <rPr>
        <sz val="12"/>
        <color theme="1"/>
        <rFont val="宋体"/>
        <family val="3"/>
        <charset val="134"/>
      </rPr>
      <t>生态安全保障与生态质量改善路径》（</t>
    </r>
    <r>
      <rPr>
        <sz val="12"/>
        <color theme="1"/>
        <rFont val="Times New Roman"/>
        <family val="1"/>
      </rPr>
      <t>2019YFC0507804</t>
    </r>
    <r>
      <rPr>
        <sz val="12"/>
        <color theme="1"/>
        <rFont val="宋体"/>
        <family val="3"/>
        <charset val="134"/>
      </rPr>
      <t>）</t>
    </r>
  </si>
  <si>
    <t>Ecological trap in tourism- urbanization: Simulating the stagnation and restoration of urbanization from the perspective of government incentives. Ecological Economics, 2021(185): 107054.</t>
  </si>
  <si>
    <r>
      <rPr>
        <sz val="12"/>
        <color theme="1"/>
        <rFont val="宋体"/>
        <family val="3"/>
        <charset val="134"/>
      </rPr>
      <t>王柯</t>
    </r>
  </si>
  <si>
    <r>
      <rPr>
        <sz val="12"/>
        <color theme="1"/>
        <rFont val="宋体"/>
        <family val="3"/>
        <charset val="134"/>
      </rPr>
      <t>担任国际重要学术期刊</t>
    </r>
    <r>
      <rPr>
        <sz val="12"/>
        <color theme="1"/>
        <rFont val="Times New Roman"/>
        <family val="1"/>
      </rPr>
      <t>Journal of Cleaner Production</t>
    </r>
    <r>
      <rPr>
        <sz val="12"/>
        <color theme="1"/>
        <rFont val="宋体"/>
        <family val="3"/>
        <charset val="134"/>
      </rPr>
      <t>审稿人</t>
    </r>
  </si>
  <si>
    <r>
      <rPr>
        <sz val="12"/>
        <color theme="1"/>
        <rFont val="宋体"/>
        <family val="3"/>
        <charset val="134"/>
      </rPr>
      <t>国家重点研发计划专项子课题，《</t>
    </r>
    <r>
      <rPr>
        <sz val="12"/>
        <color theme="1"/>
        <rFont val="Times New Roman"/>
        <family val="1"/>
      </rPr>
      <t>“</t>
    </r>
    <r>
      <rPr>
        <sz val="12"/>
        <color theme="1"/>
        <rFont val="宋体"/>
        <family val="3"/>
        <charset val="134"/>
      </rPr>
      <t>美丽中国</t>
    </r>
    <r>
      <rPr>
        <sz val="12"/>
        <color theme="1"/>
        <rFont val="Times New Roman"/>
        <family val="1"/>
      </rPr>
      <t>”</t>
    </r>
    <r>
      <rPr>
        <sz val="12"/>
        <color theme="1"/>
        <rFont val="宋体"/>
        <family val="3"/>
        <charset val="134"/>
      </rPr>
      <t>生态安全保障与生态质量改善路径》（</t>
    </r>
    <r>
      <rPr>
        <sz val="12"/>
        <color theme="1"/>
        <rFont val="Times New Roman"/>
        <family val="1"/>
      </rPr>
      <t>2019YFC0507804</t>
    </r>
    <r>
      <rPr>
        <sz val="12"/>
        <color theme="1"/>
        <rFont val="宋体"/>
        <family val="3"/>
        <charset val="134"/>
      </rPr>
      <t>）</t>
    </r>
  </si>
  <si>
    <t>杨侨</t>
  </si>
  <si>
    <t>有色金属采选冶聚集区遗留复合污染场地治理与生态修复联合技术</t>
  </si>
  <si>
    <t>The addition of degradable chelating agents enhances maize phytoremediation efficiency in Cd-contaminated soils. Chemosphere, 2020, 269:129373.</t>
  </si>
  <si>
    <t>杨泽</t>
  </si>
  <si>
    <r>
      <rPr>
        <sz val="12"/>
        <color theme="1"/>
        <rFont val="宋体"/>
        <family val="3"/>
        <charset val="134"/>
      </rPr>
      <t>国家重点研发计划重点专项</t>
    </r>
    <r>
      <rPr>
        <sz val="12"/>
        <color theme="1"/>
        <rFont val="Times New Roman"/>
        <family val="1"/>
      </rPr>
      <t>“</t>
    </r>
    <r>
      <rPr>
        <sz val="12"/>
        <color theme="1"/>
        <rFont val="宋体"/>
        <family val="3"/>
        <charset val="134"/>
      </rPr>
      <t>行星地质标准化制图关键技术与示范</t>
    </r>
    <r>
      <rPr>
        <sz val="12"/>
        <color theme="1"/>
        <rFont val="Times New Roman"/>
        <family val="1"/>
      </rPr>
      <t>”</t>
    </r>
  </si>
  <si>
    <t>A Semi-automatic Registration Method for Chang'E-1 IIM imagery based on globally geo-reference LROC-WAC mosaic imagery. IEEE Geoscience and Remote Sensing Letters, 2020,18(3): 543-547.</t>
  </si>
  <si>
    <t>丁文静</t>
  </si>
  <si>
    <t>Palaeovegetation variation in response to the late Oligocene-early Miocene East Asian summer monsoon in the Ying-Qiong Basin, South China Sea. Palaeogeography,  Palaeoclimatology, Palaeoecology,  2021, 567: 110205.</t>
  </si>
  <si>
    <t>贾奇锋</t>
  </si>
  <si>
    <t xml:space="preserve">Petrophysics characteristics of coalbed methane reservoir: A comprehensive review. FRONTIERS OF EARTH SCIENCE, DOI: 10.1007/s11707-020-0833-1. </t>
  </si>
  <si>
    <r>
      <rPr>
        <sz val="12"/>
        <rFont val="宋体"/>
        <family val="3"/>
        <charset val="134"/>
      </rPr>
      <t>煤层气开采井间干扰研究进展</t>
    </r>
    <r>
      <rPr>
        <sz val="12"/>
        <rFont val="Times New Roman"/>
        <family val="1"/>
      </rPr>
      <t xml:space="preserve">. </t>
    </r>
    <r>
      <rPr>
        <sz val="12"/>
        <rFont val="宋体"/>
        <family val="3"/>
        <charset val="134"/>
      </rPr>
      <t>煤炭学报</t>
    </r>
    <r>
      <rPr>
        <sz val="12"/>
        <rFont val="Times New Roman"/>
        <family val="1"/>
      </rPr>
      <t>. DOI:10.13225/j.cnki.jccs.2020.0807</t>
    </r>
  </si>
  <si>
    <t>花道德</t>
  </si>
  <si>
    <t>Experimental study and numerical simulation of urea-assisted SAGD in developing exra-heavy oil reservoirs . JOURNAL OF PETROLEUM SCIENCE AND ENGINEERING, 2021, 201: 1-10.</t>
  </si>
  <si>
    <t>方博</t>
  </si>
  <si>
    <t>A semi-analytical model for horizontal-well productivity in shale gas reservoirs: Coupling of multi-scale seepage and matrix shrinkage. Journal of Petroleum Science and Engineering, 2020, 195:107869.</t>
  </si>
  <si>
    <t>何厚锋</t>
  </si>
  <si>
    <t>Pore structure representations based on nitrogen adsorption experiments and an FHH fractal model: Case study of the block Z shales in the Ordos Basin, China. JOURNAL OF PETROLEUM SCIENCE AND ENGINEERING. Volume 203, 2021, 108661.ISSN 0920-4105, https://doi.org/10.1016/j.petrol.2021.108661.</t>
  </si>
  <si>
    <t>周学文</t>
  </si>
  <si>
    <t>Criteria for differentiating microbial-caddisfly bioherms from those of marine polychaetes in a lacustrine setting: Paleocene second member, Funing Formation, Subei Basin, East China.</t>
  </si>
  <si>
    <t>陈槚俊</t>
  </si>
  <si>
    <t>能源
学院</t>
  </si>
  <si>
    <t>Chen Jiajun, He Dengfa. Propagation growth of en echelon detachment folds: Case from the Nankalayuergun fold zone, North Tarim Basin, NW China. Journal of Structural Geology,143: 104253.</t>
  </si>
  <si>
    <r>
      <rPr>
        <sz val="12"/>
        <rFont val="宋体"/>
        <family val="3"/>
        <charset val="134"/>
      </rPr>
      <t>塔北隆起晚奥陶世</t>
    </r>
    <r>
      <rPr>
        <sz val="12"/>
        <rFont val="Times New Roman"/>
        <family val="1"/>
      </rPr>
      <t>—</t>
    </r>
    <r>
      <rPr>
        <sz val="12"/>
        <rFont val="宋体"/>
        <family val="3"/>
        <charset val="134"/>
      </rPr>
      <t>中泥盆世古隆起格局演变</t>
    </r>
  </si>
  <si>
    <t>刘超</t>
  </si>
  <si>
    <r>
      <rPr>
        <sz val="12"/>
        <rFont val="Times New Roman"/>
        <family val="1"/>
      </rPr>
      <t>Chao Liu, Zaixing Jiang et al. Paleocene storm-related event beds in the Gaoyou Sag of the Subei Basin, eastern China: A new interpretation for these deep lacustrine sandstones. Marine and Petroleum Geology, 2021, 124(104850). DOI:10.1016/j.marpetgeo.2020.104850</t>
    </r>
    <r>
      <rPr>
        <sz val="12"/>
        <rFont val="宋体"/>
        <family val="3"/>
        <charset val="134"/>
      </rPr>
      <t>（</t>
    </r>
    <r>
      <rPr>
        <sz val="12"/>
        <rFont val="Times New Roman"/>
        <family val="1"/>
      </rPr>
      <t>D</t>
    </r>
    <r>
      <rPr>
        <sz val="12"/>
        <rFont val="宋体"/>
        <family val="3"/>
        <charset val="134"/>
      </rPr>
      <t>区</t>
    </r>
    <r>
      <rPr>
        <sz val="12"/>
        <rFont val="Times New Roman"/>
        <family val="1"/>
      </rPr>
      <t>SCI</t>
    </r>
    <r>
      <rPr>
        <sz val="12"/>
        <rFont val="宋体"/>
        <family val="3"/>
        <charset val="134"/>
      </rPr>
      <t>）</t>
    </r>
  </si>
  <si>
    <t>张坦</t>
  </si>
  <si>
    <t xml:space="preserve">Marine carbon and sulfur cycling across the Ediacaran-Cambrian boundary in Tarim Block and its implications for paleoenvironmental changes. PALAEOGEOGRAPHY, PALAEOCLIMATOLOGY, PALAEOECOLOGY, 2020, 560: 110011. </t>
  </si>
  <si>
    <t>刘鹏</t>
  </si>
  <si>
    <t>Experimental and numerical investigation on extra-heavy oil recovery by steam injection using vertical injector -horizontal producer. JOURNAL OF PETROLEUM SCIENCE AND ENGINEERING, 2021, 250 (108945):1-12.</t>
  </si>
  <si>
    <t>马钰骅</t>
  </si>
  <si>
    <t xml:space="preserve">A compositional numerical study in hydraulic fractured tight reservoir: Considering capillary pressure in phase behavior calculation[J]. Journal of Petroleum Science and Engineering, 2021, 196:108071. </t>
  </si>
  <si>
    <t>杨雄兵</t>
  </si>
  <si>
    <r>
      <rPr>
        <sz val="12"/>
        <rFont val="Times New Roman"/>
        <family val="1"/>
      </rPr>
      <t>Tectonic-sedimentary evolution of a continental rift basin: A case study of the Early Cretaceous Changling and Lishu fault depressions, southern Songliao Basin, China. Marine and Petroleum Geology, 2021,128 105068</t>
    </r>
    <r>
      <rPr>
        <sz val="12"/>
        <rFont val="宋体"/>
        <family val="3"/>
        <charset val="134"/>
      </rPr>
      <t>（</t>
    </r>
    <r>
      <rPr>
        <sz val="12"/>
        <rFont val="Times New Roman"/>
        <family val="1"/>
      </rPr>
      <t>2021.04</t>
    </r>
    <r>
      <rPr>
        <sz val="12"/>
        <rFont val="宋体"/>
        <family val="3"/>
        <charset val="134"/>
      </rPr>
      <t>月</t>
    </r>
    <r>
      <rPr>
        <sz val="12"/>
        <rFont val="Times New Roman"/>
        <family val="1"/>
      </rPr>
      <t xml:space="preserve"> online</t>
    </r>
    <r>
      <rPr>
        <sz val="12"/>
        <rFont val="宋体"/>
        <family val="3"/>
        <charset val="134"/>
      </rPr>
      <t>）</t>
    </r>
  </si>
  <si>
    <t>姬新元</t>
  </si>
  <si>
    <t>能源学院</t>
  </si>
  <si>
    <t>A novel heterogeneity analysis method for clastic reservoir through multiscale entropy analysis of logging data: A case study of the Yanchang Formation, Ordos Basin, China</t>
  </si>
  <si>
    <t>陈世敬</t>
  </si>
  <si>
    <t>Formation conditions and evolution of fractures in multiple tight rocks: Implications for unconventional reservoir exploitation. JOURNAL OF PETROLEUM SCIENCE AND ENGINEERING, 2021, 200:108354.</t>
  </si>
  <si>
    <t>赵芙蕾</t>
  </si>
  <si>
    <t xml:space="preserve">A new dynamic capillary-number-recovery evaluation method for tight gas reservoirs. JOURNAL OF PETROLEUM SCIENCE AND ENGINEERING, 2021, 204(108730):1-12. </t>
  </si>
  <si>
    <t>樊华</t>
  </si>
  <si>
    <t xml:space="preserve">Sedimentary microfacies analysis of carbonate formation based on FMI and conventional logs: A case study from the ordovician in the Tahe Oilfield, Tarim Basin, China. JOURNAL OF PETROLEUM SCIENCE AND ENGINEERING, 2021(1):108603. </t>
  </si>
  <si>
    <t>王兰</t>
  </si>
  <si>
    <t>An experimental study of the effect of three metallic oxide nanoparticles on oil-water relative permeability curves derived from the JBN and extended JBN methods </t>
  </si>
  <si>
    <t>张泰源</t>
  </si>
  <si>
    <r>
      <rPr>
        <sz val="12"/>
        <rFont val="Times New Roman"/>
        <family val="1"/>
      </rPr>
      <t>Permeability Anisotropy in High Dip Angle Coal Seam: A Case Study of Southern Junggar Basin. NATURAL RESOURCES RESEARCH, 2021</t>
    </r>
    <r>
      <rPr>
        <sz val="12"/>
        <rFont val="宋体"/>
        <family val="3"/>
        <charset val="134"/>
      </rPr>
      <t>，</t>
    </r>
    <r>
      <rPr>
        <sz val="12"/>
        <rFont val="Times New Roman"/>
        <family val="1"/>
      </rPr>
      <t>33(3): 2273-2286.</t>
    </r>
  </si>
  <si>
    <t>闻志昂</t>
  </si>
  <si>
    <t>Memory effect of CO2-hydrate formation in porous media.Fuel, 2021, 299: 120922.</t>
  </si>
  <si>
    <t>吴亚宁</t>
  </si>
  <si>
    <t>Advantageous Seepage Channel in Coal Seam and its Effects on the Distribution of High-yield Areas in the Fanzhuang CBM Block, Southern Qinshui Basin, China.  Natural Resources Research,2021(prepublish).</t>
  </si>
  <si>
    <t>门欣阳</t>
  </si>
  <si>
    <t>Experimental study on gas mass transfer process in a heterogeneous coal reservoir. Fuel Processing Technology, 2021, 216: 106779.</t>
  </si>
  <si>
    <t>闫佳鑫</t>
  </si>
  <si>
    <r>
      <rPr>
        <sz val="12"/>
        <rFont val="Times New Roman"/>
        <family val="1"/>
      </rPr>
      <t xml:space="preserve">3001180117   </t>
    </r>
    <r>
      <rPr>
        <sz val="12"/>
        <rFont val="宋体"/>
        <family val="3"/>
        <charset val="134"/>
      </rPr>
      <t>硕博连读</t>
    </r>
  </si>
  <si>
    <r>
      <rPr>
        <sz val="12"/>
        <rFont val="宋体"/>
        <family val="3"/>
        <charset val="134"/>
      </rPr>
      <t>滇西</t>
    </r>
    <r>
      <rPr>
        <sz val="12"/>
        <rFont val="Times New Roman"/>
        <family val="1"/>
      </rPr>
      <t>-</t>
    </r>
    <r>
      <rPr>
        <sz val="12"/>
        <rFont val="宋体"/>
        <family val="3"/>
        <charset val="134"/>
      </rPr>
      <t>巽他原特提斯构造、演化与动力学</t>
    </r>
  </si>
  <si>
    <r>
      <rPr>
        <sz val="12"/>
        <rFont val="Times New Roman"/>
        <family val="1"/>
      </rPr>
      <t>Lateral subhorizontal middle to lower crustal flow in response to continental collision: Evidence from the Diancang Shan complex along the Ailao Shan-Red River belt, Southeastern Tibetan Plateau. JOURNAL OF STRUCTURAL GEOLOGY, 2021, p.104234.</t>
    </r>
    <r>
      <rPr>
        <sz val="12"/>
        <rFont val="宋体"/>
        <family val="3"/>
        <charset val="134"/>
      </rPr>
      <t>（其他</t>
    </r>
    <r>
      <rPr>
        <sz val="12"/>
        <rFont val="Times New Roman"/>
        <family val="1"/>
      </rPr>
      <t>SCI</t>
    </r>
    <r>
      <rPr>
        <sz val="12"/>
        <rFont val="宋体"/>
        <family val="3"/>
        <charset val="134"/>
      </rPr>
      <t>）</t>
    </r>
  </si>
  <si>
    <t>杨烨宇</t>
  </si>
  <si>
    <t>Application of cadmium prediction models for rice and maize in the safe utilization of farmland associated with tin mining in Hezhou, Guangxi, China. ENVIRONMENTAL POLLUTION, 2021, 117202.</t>
  </si>
  <si>
    <t>关俊杰</t>
  </si>
  <si>
    <r>
      <rPr>
        <sz val="12"/>
        <rFont val="Times New Roman"/>
        <family val="1"/>
      </rPr>
      <t>Contrasting impacts of chemical and physical ageing on hydrochar properties and sorption of norfloxacin with coexisting Cu</t>
    </r>
    <r>
      <rPr>
        <vertAlign val="superscript"/>
        <sz val="12"/>
        <rFont val="Times New Roman"/>
        <family val="1"/>
      </rPr>
      <t>2+</t>
    </r>
    <r>
      <rPr>
        <sz val="12"/>
        <rFont val="Times New Roman"/>
        <family val="1"/>
      </rPr>
      <t xml:space="preserve">. Science of the Total Environment, 2021, 772, 145502.Online, DOI: 10.1016/j.scitotenv.2021.145502. </t>
    </r>
  </si>
  <si>
    <t>蔡嵩</t>
  </si>
  <si>
    <t>Fe/Cu-Biochar enhances the removal of antibacterial sulfapyridine from groundwater by activation of persulfate. Environmental Chemistry Letters, 2020, 18, 1693-1700.</t>
  </si>
  <si>
    <t>贾然</t>
  </si>
  <si>
    <t>A stacking methodology of machine learning for 3D geological modeling with geological-geophysical datasets, Laochang Sn camp, Gejiu (China)</t>
  </si>
  <si>
    <t>河南栾川西沟铅锌银金矿床三维地质建模与深部找矿预测评价</t>
  </si>
  <si>
    <t>黄雅琪</t>
  </si>
  <si>
    <r>
      <rPr>
        <sz val="12"/>
        <rFont val="宋体"/>
        <family val="3"/>
        <charset val="134"/>
      </rPr>
      <t>铍在碱性花岗岩型稀有</t>
    </r>
    <r>
      <rPr>
        <sz val="12"/>
        <rFont val="Times New Roman"/>
        <family val="1"/>
      </rPr>
      <t>-</t>
    </r>
    <r>
      <rPr>
        <sz val="12"/>
        <rFont val="宋体"/>
        <family val="3"/>
        <charset val="134"/>
      </rPr>
      <t>稀土矿床中的超常富集过程：以巴尔哲矿床为例</t>
    </r>
  </si>
  <si>
    <r>
      <rPr>
        <sz val="12"/>
        <rFont val="宋体"/>
        <family val="3"/>
        <charset val="134"/>
      </rPr>
      <t>西秦岭格娄昂金矿床赋矿斑岩岩石成因及其地质意义</t>
    </r>
    <r>
      <rPr>
        <sz val="12"/>
        <rFont val="Times New Roman"/>
        <family val="1"/>
      </rPr>
      <t>. ACTA PETROLOGICA SINICA</t>
    </r>
    <r>
      <rPr>
        <sz val="12"/>
        <rFont val="宋体"/>
        <family val="3"/>
        <charset val="134"/>
      </rPr>
      <t>，</t>
    </r>
    <r>
      <rPr>
        <sz val="12"/>
        <rFont val="Times New Roman"/>
        <family val="1"/>
      </rPr>
      <t>2020</t>
    </r>
    <r>
      <rPr>
        <sz val="12"/>
        <rFont val="宋体"/>
        <family val="3"/>
        <charset val="134"/>
      </rPr>
      <t>，</t>
    </r>
    <r>
      <rPr>
        <sz val="12"/>
        <rFont val="Times New Roman"/>
        <family val="1"/>
      </rPr>
      <t>36(5): 1567-1585 .</t>
    </r>
  </si>
  <si>
    <t>夏波</t>
  </si>
  <si>
    <t>Chromium isotope fractionation during black shale weathering and its environmental implications. Science of The Total Environment,2021,783(20): 147126.</t>
  </si>
  <si>
    <t>王新宇</t>
  </si>
  <si>
    <t>Geochronology, geochemistry and zircon Hf-O isotopic composition of ore-bearing volcanic rocks at Dapingzhang VMS Cu-Zn deposit, SW China: Petrogenetic, metallogenic and tectonic implications, Ore Geology Reviews, 2021,6,133:1-18.</t>
  </si>
  <si>
    <t>宗兆建</t>
  </si>
  <si>
    <r>
      <rPr>
        <sz val="12"/>
        <rFont val="Times New Roman"/>
        <family val="1"/>
      </rPr>
      <t xml:space="preserve">3001160008      </t>
    </r>
    <r>
      <rPr>
        <sz val="12"/>
        <rFont val="宋体"/>
        <family val="3"/>
        <charset val="134"/>
      </rPr>
      <t>硕博连读</t>
    </r>
  </si>
  <si>
    <t xml:space="preserve">Petrogenesis of the early Permian A-type granites
in the Halajun region, southwest Tianshan,
western Xinjiang, NW China: implications for
geodynamics of Tarim large igneous province. INTERNATIONAL GEOLOGY REVIEW, 2020, 63(09): 1110-1131. </t>
  </si>
  <si>
    <t>景凡琪</t>
  </si>
  <si>
    <r>
      <rPr>
        <sz val="12"/>
        <rFont val="Times New Roman"/>
        <family val="1"/>
      </rPr>
      <t xml:space="preserve">3001180077   </t>
    </r>
    <r>
      <rPr>
        <sz val="12"/>
        <rFont val="宋体"/>
        <family val="3"/>
        <charset val="134"/>
      </rPr>
      <t>本科直博</t>
    </r>
  </si>
  <si>
    <r>
      <rPr>
        <sz val="12"/>
        <rFont val="Times New Roman"/>
        <family val="1"/>
      </rPr>
      <t>JOURNAL OF HAZARDOUS MATERIALS</t>
    </r>
    <r>
      <rPr>
        <sz val="12"/>
        <rFont val="宋体"/>
        <family val="3"/>
        <charset val="134"/>
      </rPr>
      <t>等</t>
    </r>
  </si>
  <si>
    <t>王璇</t>
  </si>
  <si>
    <r>
      <rPr>
        <sz val="12"/>
        <rFont val="Times New Roman"/>
        <family val="1"/>
      </rPr>
      <t xml:space="preserve">3001170006   </t>
    </r>
    <r>
      <rPr>
        <sz val="12"/>
        <rFont val="宋体"/>
        <family val="3"/>
        <charset val="134"/>
      </rPr>
      <t>硕博连读</t>
    </r>
  </si>
  <si>
    <t>Contrast between metamorphic and ore-forming fluids in the Ailaoshan belt, southeastern Tibet: new constraints on ore-fluids source for its orogenic gold deposits. Ore Geology Reviews. Available online 5 January 2021, 131: 103933.</t>
  </si>
  <si>
    <t>梅朝佳</t>
  </si>
  <si>
    <r>
      <rPr>
        <sz val="12"/>
        <rFont val="Times New Roman"/>
        <family val="1"/>
      </rPr>
      <t xml:space="preserve">3001170026  </t>
    </r>
    <r>
      <rPr>
        <sz val="12"/>
        <rFont val="宋体"/>
        <family val="3"/>
        <charset val="134"/>
      </rPr>
      <t>硕博连读</t>
    </r>
  </si>
  <si>
    <t>Development of Middle Cambrian leiolitic bioherms dominated by calcified microbes: A case study of Xinji section (North China Platform)[J]. Marine Micropaleontology, 2020,157.</t>
  </si>
  <si>
    <t>韩舒筠</t>
  </si>
  <si>
    <r>
      <rPr>
        <sz val="12"/>
        <rFont val="Times New Roman"/>
        <family val="1"/>
      </rPr>
      <t xml:space="preserve">3001170048      </t>
    </r>
    <r>
      <rPr>
        <sz val="12"/>
        <rFont val="SimSun"/>
        <charset val="134"/>
      </rPr>
      <t>硕博方式</t>
    </r>
  </si>
  <si>
    <t xml:space="preserve">Diagenesis and fluid evolution in the third member of the Eocene Shahejie Formation, Bonan Sag, Bohai Bay Basin, China. Marine and Petroleum Geology, 2021, 128: 105033. </t>
  </si>
  <si>
    <r>
      <rPr>
        <sz val="12"/>
        <rFont val="SimSun"/>
        <charset val="134"/>
      </rPr>
      <t>标志性期刊目录</t>
    </r>
    <r>
      <rPr>
        <sz val="12"/>
        <rFont val="Times New Roman"/>
        <family val="1"/>
      </rPr>
      <t>D</t>
    </r>
    <r>
      <rPr>
        <sz val="12"/>
        <rFont val="SimSun"/>
        <charset val="134"/>
      </rPr>
      <t>区论文（</t>
    </r>
    <r>
      <rPr>
        <sz val="12"/>
        <rFont val="Times New Roman"/>
        <family val="1"/>
      </rPr>
      <t>Q2</t>
    </r>
    <r>
      <rPr>
        <sz val="12"/>
        <rFont val="SimSun"/>
        <charset val="134"/>
      </rPr>
      <t>）</t>
    </r>
  </si>
  <si>
    <t>刘旭</t>
  </si>
  <si>
    <t xml:space="preserve"> Transfer mechanism and bioaccumulation risk of potentially toxic elements in soil–rice systems comparing different soil parent materials. ECOTOXICOLOGY AND ENVIRONMENTAL SAFETY, 2021, 216: 112214. </t>
  </si>
  <si>
    <t>孙渺</t>
  </si>
  <si>
    <r>
      <rPr>
        <sz val="12"/>
        <rFont val="Times New Roman"/>
        <family val="1"/>
      </rPr>
      <t xml:space="preserve">3001180136  </t>
    </r>
    <r>
      <rPr>
        <sz val="12"/>
        <rFont val="宋体"/>
        <family val="3"/>
        <charset val="134"/>
      </rPr>
      <t>硕博连读</t>
    </r>
  </si>
  <si>
    <t>Timing and origin of the Shesuo skarn Cu-polymetallic deposit in the northern Lhasa subterrane, central Tibet: Implications for Early Cretaceous Cu(Mo) metallogenesis in the Bangong-Nujiang metallogenic belt. Ore Geology Reviews, 2020, DOI:10.1016/j.oregeorev.2020.103919.</t>
  </si>
  <si>
    <t>Primary magmatic biotite in granitoid intrusions associated with Late Mesozoic Jinchanggouliang-Erdaogou lode gold deposits, North China Craton: Linkage to gold mineralization. ORE GEOLOGY REVIEWS, 2020, 125 (103679): 1-28.</t>
  </si>
  <si>
    <t>张涛</t>
  </si>
  <si>
    <t xml:space="preserve">Timing of multiple magma events and duration of the hydrothermal system  at the Yu’erya gold deposit, eastern Hebei Province, China: Constraints from U–Pb and Ar–Ar dating </t>
  </si>
  <si>
    <t>文一雄</t>
  </si>
  <si>
    <r>
      <rPr>
        <sz val="12"/>
        <rFont val="Times New Roman"/>
        <family val="1"/>
      </rPr>
      <t xml:space="preserve">3001170079  </t>
    </r>
    <r>
      <rPr>
        <sz val="12"/>
        <rFont val="宋体"/>
        <family val="3"/>
        <charset val="134"/>
      </rPr>
      <t>硕博连读</t>
    </r>
  </si>
  <si>
    <t>Nucleation and stabilization of Eocene dolomite in evaporative lacustrine deposits from central Tibetan plateau</t>
  </si>
  <si>
    <t>邢波</t>
  </si>
  <si>
    <t xml:space="preserve">Genetic discrimination of the Dingjiashan Pb-Zn deposit, SE China, based on sphalerite chemistry. ORE GEOLOGY REVIEWS, 2021, 135, 104212. </t>
  </si>
  <si>
    <t>陈奇</t>
  </si>
  <si>
    <r>
      <rPr>
        <sz val="12"/>
        <rFont val="Times New Roman"/>
        <family val="1"/>
      </rPr>
      <t xml:space="preserve">3001180050   </t>
    </r>
    <r>
      <rPr>
        <sz val="12"/>
        <rFont val="宋体"/>
        <family val="3"/>
        <charset val="134"/>
      </rPr>
      <t>硕博连读</t>
    </r>
  </si>
  <si>
    <t>难熔元素和同位素分析技术创建和革新及其地学应用</t>
  </si>
  <si>
    <t>Petrogenesis of the Late Triassic Biluoxueshan granitic pluton, SW China: Implications for the tectonic evolution of the Paleo-Tethys Sanjiang Orogen.Journal of Asian Earth Sciences, 2021, 211: 104700.</t>
  </si>
  <si>
    <t>张少颖</t>
  </si>
  <si>
    <t>克拉通典型地区岩石圈三维物质架构的示踪方法</t>
  </si>
  <si>
    <r>
      <rPr>
        <sz val="12"/>
        <rFont val="宋体"/>
        <family val="3"/>
        <charset val="134"/>
      </rPr>
      <t>斑岩铜矿床成矿流体演化</t>
    </r>
    <r>
      <rPr>
        <sz val="12"/>
        <rFont val="Times New Roman"/>
        <family val="1"/>
      </rPr>
      <t>:</t>
    </r>
    <r>
      <rPr>
        <sz val="12"/>
        <rFont val="宋体"/>
        <family val="3"/>
        <charset val="134"/>
      </rPr>
      <t>中甸普朗铜矿床蚀变矿物学与热力学模拟</t>
    </r>
    <r>
      <rPr>
        <sz val="12"/>
        <rFont val="Times New Roman"/>
        <family val="1"/>
      </rPr>
      <t>.</t>
    </r>
    <r>
      <rPr>
        <sz val="12"/>
        <rFont val="宋体"/>
        <family val="3"/>
        <charset val="134"/>
      </rPr>
      <t>《</t>
    </r>
    <r>
      <rPr>
        <sz val="12"/>
        <rFont val="Times New Roman"/>
        <family val="1"/>
      </rPr>
      <t>ACTA PETROLOGICA SINICA</t>
    </r>
    <r>
      <rPr>
        <sz val="12"/>
        <rFont val="宋体"/>
        <family val="3"/>
        <charset val="134"/>
      </rPr>
      <t>》，</t>
    </r>
    <r>
      <rPr>
        <sz val="12"/>
        <rFont val="Times New Roman"/>
        <family val="1"/>
      </rPr>
      <t>2020</t>
    </r>
    <r>
      <rPr>
        <sz val="12"/>
        <rFont val="宋体"/>
        <family val="3"/>
        <charset val="134"/>
      </rPr>
      <t>，</t>
    </r>
    <r>
      <rPr>
        <sz val="12"/>
        <rFont val="Times New Roman"/>
        <family val="1"/>
      </rPr>
      <t>36</t>
    </r>
    <r>
      <rPr>
        <sz val="12"/>
        <rFont val="宋体"/>
        <family val="3"/>
        <charset val="134"/>
      </rPr>
      <t>（</t>
    </r>
    <r>
      <rPr>
        <sz val="12"/>
        <rFont val="Times New Roman"/>
        <family val="1"/>
      </rPr>
      <t>5</t>
    </r>
    <r>
      <rPr>
        <sz val="12"/>
        <rFont val="宋体"/>
        <family val="3"/>
        <charset val="134"/>
      </rPr>
      <t>）：</t>
    </r>
    <r>
      <rPr>
        <sz val="12"/>
        <rFont val="Times New Roman"/>
        <family val="1"/>
      </rPr>
      <t>1611-1626.</t>
    </r>
  </si>
  <si>
    <t>于洋</t>
  </si>
  <si>
    <r>
      <rPr>
        <sz val="12"/>
        <rFont val="Times New Roman"/>
        <family val="1"/>
      </rPr>
      <t xml:space="preserve">3001180080  </t>
    </r>
    <r>
      <rPr>
        <sz val="12"/>
        <rFont val="宋体"/>
        <family val="3"/>
        <charset val="134"/>
      </rPr>
      <t>硕博连读</t>
    </r>
  </si>
  <si>
    <t xml:space="preserve">Mantle Cooling and Cratonization of Archean Lithosphere by Continuous Plate Subduction: Constraints from TTGs, Sanukitoids and High-K Granites, Eastern North China Craton. PRECAMBRIAN RESEARCH, 2021, 353: 106042. </t>
  </si>
  <si>
    <t>李程</t>
  </si>
  <si>
    <t>Study on safe usage of agricultural land in karst and non-karst areas based on soil Cd and prediction of Cd in rice: A case study of Heng County, Guangxi. ECOTOXICOLOGY AND ENVIRONMENTAL SAFETY, 2021, 208: 111505.</t>
  </si>
  <si>
    <t>方浩</t>
  </si>
  <si>
    <r>
      <rPr>
        <sz val="12"/>
        <rFont val="Times New Roman"/>
        <family val="1"/>
      </rPr>
      <t xml:space="preserve">3001180105   </t>
    </r>
    <r>
      <rPr>
        <sz val="12"/>
        <rFont val="宋体"/>
        <family val="3"/>
        <charset val="134"/>
      </rPr>
      <t>硕博连读</t>
    </r>
  </si>
  <si>
    <r>
      <rPr>
        <sz val="12"/>
        <rFont val="Times New Roman"/>
        <family val="1"/>
      </rPr>
      <t>Manganese-rich deposits in the Mesoproterozoic Gaoyuzhuang Formation (ca. 1.58 Ga), North China Platform: Genesis and paleoenvironmental implications.PALAEOGEOGRAPHY, PALAEOCLIMATOLOGY, PALAEOECOLOGY</t>
    </r>
    <r>
      <rPr>
        <sz val="12"/>
        <rFont val="宋体"/>
        <family val="3"/>
        <charset val="134"/>
      </rPr>
      <t>，</t>
    </r>
    <r>
      <rPr>
        <sz val="12"/>
        <rFont val="Times New Roman"/>
        <family val="1"/>
      </rPr>
      <t>2020</t>
    </r>
    <r>
      <rPr>
        <sz val="12"/>
        <rFont val="宋体"/>
        <family val="3"/>
        <charset val="134"/>
      </rPr>
      <t>，</t>
    </r>
    <r>
      <rPr>
        <sz val="12"/>
        <rFont val="Times New Roman"/>
        <family val="1"/>
      </rPr>
      <t>559: 109966 (</t>
    </r>
    <r>
      <rPr>
        <sz val="12"/>
        <rFont val="宋体"/>
        <family val="3"/>
        <charset val="134"/>
      </rPr>
      <t>国际</t>
    </r>
    <r>
      <rPr>
        <sz val="12"/>
        <rFont val="Times New Roman"/>
        <family val="1"/>
      </rPr>
      <t>SCI)</t>
    </r>
  </si>
  <si>
    <t>韩月胜</t>
  </si>
  <si>
    <r>
      <rPr>
        <sz val="12"/>
        <rFont val="Times New Roman"/>
        <family val="1"/>
      </rPr>
      <t xml:space="preserve">3001190002  </t>
    </r>
    <r>
      <rPr>
        <sz val="12"/>
        <rFont val="宋体"/>
        <family val="3"/>
        <charset val="134"/>
      </rPr>
      <t>硕博连读</t>
    </r>
  </si>
  <si>
    <t>Origin of high-Cr stratiform chromitite in the Fangmayu Alaskan-type ultramafic intrusion, North China Craton. Precambrian Research, 2021, https://doi.org/10.1016/j.precamres.2021.106096. SCI</t>
  </si>
  <si>
    <t>王婧宜</t>
  </si>
  <si>
    <r>
      <rPr>
        <sz val="12"/>
        <rFont val="Times New Roman"/>
        <family val="1"/>
      </rPr>
      <t xml:space="preserve">3001190003  </t>
    </r>
    <r>
      <rPr>
        <sz val="12"/>
        <rFont val="宋体"/>
        <family val="3"/>
        <charset val="134"/>
      </rPr>
      <t>本科直博</t>
    </r>
  </si>
  <si>
    <t xml:space="preserve">Revisiting the type area VMS deposit of Besshi, SW Japan: In-situ trace element chemistry, isotopes and Re-Os age of sulfides. Ore Geology Reviews, 2021, 130. </t>
  </si>
  <si>
    <t>张忠禹</t>
  </si>
  <si>
    <r>
      <rPr>
        <sz val="12"/>
        <rFont val="Times New Roman"/>
        <family val="1"/>
      </rPr>
      <t xml:space="preserve">3001190020  </t>
    </r>
    <r>
      <rPr>
        <sz val="12"/>
        <rFont val="宋体"/>
        <family val="3"/>
        <charset val="134"/>
      </rPr>
      <t>硕博连读</t>
    </r>
  </si>
  <si>
    <t>Geology, fluid inclusions, and H–O–S–Pb isotopes of the Chigou porphyry Cu
deposit in Southern Qinling, central China: Implication for ore genesis. Ore Geology Reviews, 2020, 126: 103723.</t>
  </si>
  <si>
    <t>孙敏</t>
  </si>
  <si>
    <r>
      <rPr>
        <sz val="12"/>
        <rFont val="Times New Roman"/>
        <family val="1"/>
      </rPr>
      <t xml:space="preserve">3001190056   </t>
    </r>
    <r>
      <rPr>
        <sz val="12"/>
        <rFont val="宋体"/>
        <family val="3"/>
        <charset val="134"/>
      </rPr>
      <t>硕博连读</t>
    </r>
  </si>
  <si>
    <r>
      <rPr>
        <sz val="12"/>
        <rFont val="Times New Roman"/>
        <family val="1"/>
      </rPr>
      <t>Petrogenesis of Late Carboniferous intrusions in the Linglong area of Eastern Tianshan, NW China, and tectonic implications: Geochronological, geochemical, and zircon Hf–O isotopic constraints, Ore Geology Reviews, 2020, https://doi.org/10.1016/j.oregeorev.2020.103462</t>
    </r>
    <r>
      <rPr>
        <sz val="12"/>
        <rFont val="宋体"/>
        <family val="3"/>
        <charset val="134"/>
      </rPr>
      <t>（</t>
    </r>
    <r>
      <rPr>
        <sz val="12"/>
        <rFont val="Times New Roman"/>
        <family val="1"/>
      </rPr>
      <t>Q2</t>
    </r>
    <r>
      <rPr>
        <sz val="12"/>
        <rFont val="宋体"/>
        <family val="3"/>
        <charset val="134"/>
      </rPr>
      <t>）</t>
    </r>
  </si>
  <si>
    <t>王安婷</t>
  </si>
  <si>
    <r>
      <rPr>
        <sz val="12"/>
        <rFont val="Times New Roman"/>
        <family val="1"/>
      </rPr>
      <t xml:space="preserve">3001190065   </t>
    </r>
    <r>
      <rPr>
        <sz val="12"/>
        <rFont val="宋体"/>
        <family val="3"/>
        <charset val="134"/>
      </rPr>
      <t>硕博连读</t>
    </r>
  </si>
  <si>
    <t xml:space="preserve">Polycyclic aromatic hydrocarbons in sedimentary cores of Tibetan Plateau: Influence of global warming on cold trapping. ENVIRONMENTAL POLLUTION, 2021, 278: 116916. </t>
  </si>
  <si>
    <t>张健</t>
  </si>
  <si>
    <r>
      <rPr>
        <sz val="12"/>
        <rFont val="Times New Roman"/>
        <family val="1"/>
      </rPr>
      <t xml:space="preserve">3001190079    </t>
    </r>
    <r>
      <rPr>
        <sz val="12"/>
        <rFont val="宋体"/>
        <family val="3"/>
        <charset val="134"/>
      </rPr>
      <t>硕博连读</t>
    </r>
  </si>
  <si>
    <t>Multi-stage Paleoproterozoic structural evolution of the southern Liaodong orogenic belt: A case study of the Hadabei granite gneiss dome</t>
  </si>
  <si>
    <t>丁莹莹</t>
  </si>
  <si>
    <t>Sedimentary environment of a dammed lake buried in the modern riverbed of the Yalong River during the Last Glacial Maximum and its implication for fluvial geomorphic evolution.GEOMORPHOLOGY,2021,378: , 107588</t>
  </si>
  <si>
    <t>葛勋</t>
  </si>
  <si>
    <t>Quantitative evaluation of geological conditions for shale gas preservation based on vertical and lateral constraints in the Songkan area, Northern Guizhou, southern China. MARINE AND PETROLEUM GEOLOGY  2021,124,104787</t>
  </si>
  <si>
    <t>王康</t>
  </si>
  <si>
    <t>3001200043</t>
  </si>
  <si>
    <t>Genesis of the Hardat Tolgoi Ag-Pb-Zn deposit, Inner Mongolia, northeast China: Constraints from geology, fluid inclusions, and C-O-S-Pb isotope systematics.Ore Geology Reviews, 2020, 122, 103497.</t>
  </si>
  <si>
    <t>吴欢欢</t>
  </si>
  <si>
    <t>Geochronology, geochemistry, mineralogy and metallogenic implications of the Zhaojinggou Nb-Ta deposit in the northern margin of the North China Craton, China.Ore Geology Reviews,2020,125.</t>
  </si>
  <si>
    <t>唐未</t>
  </si>
  <si>
    <r>
      <rPr>
        <sz val="12"/>
        <rFont val="Times New Roman"/>
        <family val="1"/>
      </rPr>
      <t xml:space="preserve">3001200060   </t>
    </r>
    <r>
      <rPr>
        <sz val="12"/>
        <rFont val="宋体"/>
        <family val="3"/>
        <charset val="134"/>
      </rPr>
      <t>硕博连读</t>
    </r>
  </si>
  <si>
    <t>High-temperature and freeze-thaw aged biochar impacts on sulfonamide sorption and mobility in soil. Chemosphere, 2021, 276, 130106.</t>
  </si>
  <si>
    <t>姚佳晨</t>
  </si>
  <si>
    <t xml:space="preserve">Crust-mantle geodynamic origin of ~2.7 Ga granitoid diversification in the Jiaobei terrane, North China Craton. Precambrian Research, 2020, 346, 105821. </t>
  </si>
  <si>
    <t>薛庆文</t>
  </si>
  <si>
    <t xml:space="preserve">Significance of chlorite hyperspectral and geochemical characteristics in exploration: A case study of the giant Qulong porphyry Cu-Mo deposit in collisional orogen, southern Tibet. ORE GEOLOGY REVIEWS, 2021:104156. </t>
  </si>
  <si>
    <t>孙宇轩</t>
  </si>
  <si>
    <t xml:space="preserve">Iron availability is a key factor for freshwater cyanobacterial survival against saline stress. Environmental Research, 2020, 194(1):110592 </t>
  </si>
  <si>
    <r>
      <rPr>
        <sz val="12"/>
        <rFont val="仿宋_GB2312"/>
        <charset val="134"/>
      </rPr>
      <t>标志性期刊目录</t>
    </r>
    <r>
      <rPr>
        <sz val="12"/>
        <rFont val="Times New Roman"/>
        <family val="1"/>
      </rPr>
      <t>D</t>
    </r>
    <r>
      <rPr>
        <sz val="12"/>
        <rFont val="仿宋_GB2312"/>
        <charset val="134"/>
      </rPr>
      <t>区论文（</t>
    </r>
    <r>
      <rPr>
        <sz val="12"/>
        <rFont val="Times New Roman"/>
        <family val="1"/>
      </rPr>
      <t>Q2</t>
    </r>
    <r>
      <rPr>
        <sz val="12"/>
        <rFont val="仿宋_GB2312"/>
        <charset val="134"/>
      </rPr>
      <t>）</t>
    </r>
  </si>
  <si>
    <t>韩旭</t>
  </si>
  <si>
    <t xml:space="preserve">High-Performance Phototransistors Based on MnPSe3 and Its Hybrid Structures with Au Nanoparticles. ACS APPLIED MATERIALS AND INTERFACES, 2021, 13(2): 2836-2844. </t>
  </si>
  <si>
    <t>陈燕</t>
  </si>
  <si>
    <r>
      <rPr>
        <sz val="12"/>
        <rFont val="Times New Roman"/>
        <family val="1"/>
      </rPr>
      <t>Metal W connected Z-scheme C fibers@WO</t>
    </r>
    <r>
      <rPr>
        <vertAlign val="subscript"/>
        <sz val="12"/>
        <rFont val="Times New Roman"/>
        <family val="1"/>
      </rPr>
      <t>3-x</t>
    </r>
    <r>
      <rPr>
        <sz val="12"/>
        <rFont val="Times New Roman"/>
        <family val="1"/>
      </rPr>
      <t xml:space="preserve"> core-shell composites with highly efficient solar-driven photocatalystic activity. Ceramics International, 2020, 46(11): 18562-18572. </t>
    </r>
  </si>
  <si>
    <t>何晞岩</t>
  </si>
  <si>
    <t>One-step hydrothermal synthesis of bimetallic oxides (NiO@Mn3O4) supported on rGO: A highly efficient electrode material for supercapacitors. ELECTROCHIMICA ACTA, 2021, 388(20): 1-13.</t>
  </si>
  <si>
    <t>马骅</t>
  </si>
  <si>
    <t xml:space="preserve">Carbon cloth supported Co1-xNixWO4 nanostructures for high performance electrochemical capacitor electrodes. JOURNAL OF ALLOYS AND COMPOUNDS, 2020, 845: 155654. </t>
  </si>
  <si>
    <t>张力</t>
  </si>
  <si>
    <t xml:space="preserve">Recent advances in recyclable thermosets and thermoset composites based on covalent adaptable networks.Journal of materials science &amp; technology, 2021, 92:75-87 </t>
  </si>
  <si>
    <t>杨依帆</t>
  </si>
  <si>
    <r>
      <rPr>
        <sz val="12"/>
        <rFont val="Times New Roman"/>
        <family val="1"/>
      </rPr>
      <t>The effects of partial pressure of CO on the phase behaviour of synthesised Ti(C, N) through carbothermal reduction-nitridation at 1,380oC</t>
    </r>
    <r>
      <rPr>
        <sz val="12"/>
        <rFont val="宋体"/>
        <family val="3"/>
        <charset val="134"/>
      </rPr>
      <t>，</t>
    </r>
    <r>
      <rPr>
        <sz val="12"/>
        <rFont val="Times New Roman"/>
        <family val="1"/>
      </rPr>
      <t xml:space="preserve"> Ceramics International, 46,19708-19712.</t>
    </r>
  </si>
  <si>
    <t>张茜</t>
  </si>
  <si>
    <t xml:space="preserve"> Synthesis and characterization of metal–organic framework/biomass-derived CoSe/C@C hierarchical structures with excellent sodium storage performance[J]. Nanoscale,2021.13(7)4167-4176. </t>
  </si>
  <si>
    <t>王建闯</t>
  </si>
  <si>
    <t xml:space="preserve">Hydrogen Bond Enhances Photomechanical Swing of Liquid-Crystalline Polymer Bilayer Films. ACS APPLIED MATERIALS &amp; INTERFACES, 2021, 13(5), 6585–6596. </t>
  </si>
  <si>
    <t>陈通</t>
  </si>
  <si>
    <t>Recent advances on Bi2WO6-based photocatalysts for environmental and energy applications. Chinese journal of catalysis, 2021,42(09):1413-1438</t>
  </si>
  <si>
    <t>张良培</t>
  </si>
  <si>
    <t xml:space="preserve">Zhang Liangpei, Xue Xiao, Zhang Hui, Huang Zhaohui, Zhang Zhong. Superhydrophobic surface with excellent mechanical robustness, water impact resistance and hydrostatic pressure resistance by two-step spray-coating technique. Composites Part A: Applied Science and Manufacturing, 2021, 146, 106405. </t>
  </si>
  <si>
    <t>谈瑶瑶</t>
  </si>
  <si>
    <t>Preparation and Properties of Inherently Black Polyimide Films with Extremely Low Coefficients of Thermal Expansion and Potential Applications for Black Flexible Copper Clad Laminates. POLYMERS, 2020, 12(3): 576-587.</t>
  </si>
  <si>
    <t>武林</t>
  </si>
  <si>
    <r>
      <rPr>
        <sz val="12"/>
        <rFont val="Times New Roman"/>
        <family val="1"/>
      </rPr>
      <t>CuCo</t>
    </r>
    <r>
      <rPr>
        <vertAlign val="subscript"/>
        <sz val="12"/>
        <rFont val="Times New Roman"/>
        <family val="1"/>
      </rPr>
      <t>2</t>
    </r>
    <r>
      <rPr>
        <sz val="12"/>
        <rFont val="Times New Roman"/>
        <family val="1"/>
      </rPr>
      <t>S</t>
    </r>
    <r>
      <rPr>
        <vertAlign val="subscript"/>
        <sz val="12"/>
        <rFont val="Times New Roman"/>
        <family val="1"/>
      </rPr>
      <t>4</t>
    </r>
    <r>
      <rPr>
        <sz val="12"/>
        <rFont val="Times New Roman"/>
        <family val="1"/>
      </rPr>
      <t xml:space="preserve">–rGO Microflowers: First-Principle Calculation and Application in Energy Storage. Small, 2020, 2001468,1-12. </t>
    </r>
  </si>
  <si>
    <t>全力</t>
  </si>
  <si>
    <t xml:space="preserve">Hierarchically Assembling CoFe Prussian Blue Analogue Nanocubes on CoP Nanosheets as Highly Efficient Electrocatalysts for Overall Water Splitting. Small Methods, 2021, 2100125. </t>
  </si>
  <si>
    <t>曹德富</t>
  </si>
  <si>
    <r>
      <rPr>
        <sz val="12"/>
        <rFont val="宋体"/>
        <family val="3"/>
        <charset val="134"/>
      </rPr>
      <t>电化学流体电容器的研究进展</t>
    </r>
    <r>
      <rPr>
        <sz val="12"/>
        <rFont val="Times New Roman"/>
        <family val="1"/>
      </rPr>
      <t xml:space="preserve">. </t>
    </r>
    <r>
      <rPr>
        <sz val="12"/>
        <rFont val="宋体"/>
        <family val="3"/>
        <charset val="134"/>
      </rPr>
      <t>精细化工</t>
    </r>
    <r>
      <rPr>
        <sz val="12"/>
        <rFont val="Times New Roman"/>
        <family val="1"/>
      </rPr>
      <t xml:space="preserve">, 2021, 38(4): 672-682+693. </t>
    </r>
  </si>
  <si>
    <t>High Performance Aqueous Li-Ion Flow Capacitor Realized Through Microstructure Design of Suspension Electrode. Frontiers in Chemistry, 2021,9(213): 673179.</t>
  </si>
  <si>
    <t>刘利洁</t>
  </si>
  <si>
    <r>
      <rPr>
        <sz val="12"/>
        <rFont val="Times New Roman"/>
        <family val="1"/>
      </rPr>
      <t>Optimal design of multi-layer structure composite containing inorganic hydrated salt phase change materials and cement: Lab-scale tests for buildings. Construction and Building Materials, 2021, 275, 122125. (</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</si>
  <si>
    <t>吴昊</t>
  </si>
  <si>
    <t xml:space="preserve">Preparation and Properties of Intrinsically Atomic-Oxygen Resistant Polyimide Films Containing Polyhedral Oligomeric Silsesquioxane (POSS) in the Side Chains. Polymers. 2020; 12(12):2865. </t>
  </si>
  <si>
    <t>张旖</t>
  </si>
  <si>
    <t xml:space="preserve">Biofriendly molecular and protein release substrate with integrated piezoelectric motivation and anti-oxidative stress capabilities. Nanoscale, 2021, 13(18):8481-8489. </t>
  </si>
  <si>
    <t>林森</t>
  </si>
  <si>
    <t>Lin Sen, Zhang Yihe, Ma Tianyi, Huang Hongwei. Photocatalytic oxygen evolution from water splitting. ADVANCED SCIENCE, 2021, 8(1): 2002458-2002501.</t>
  </si>
  <si>
    <t>饶文秀</t>
  </si>
  <si>
    <t>Zwitterionic dye rhodamine B (RhB) uptake on different types of clay minerals. Applied Clay Science, 2020,197,105790</t>
  </si>
  <si>
    <t>郭若禹</t>
  </si>
  <si>
    <t xml:space="preserve">Two-step hydrothermal synthesis of nano-kaolinite from fly ash: Thermodynamics and mechnism. Journal of Cleaner Production, 2020, 271, 122567 </t>
  </si>
  <si>
    <t>史岩</t>
  </si>
  <si>
    <r>
      <rPr>
        <sz val="12"/>
        <rFont val="Times New Roman"/>
        <family val="1"/>
      </rPr>
      <t>SnS2 nanodots decorated on RGO sheets with enhanced pseudocapacitive performance for asymmetric supercapacitors. Journal of Alloys and Compounds, 2021,853:256903. (</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</si>
  <si>
    <t>时浩</t>
  </si>
  <si>
    <r>
      <rPr>
        <sz val="12"/>
        <rFont val="Times New Roman"/>
        <family val="1"/>
      </rPr>
      <t>Effect of microwave curing on metakaolin-quartz-based geopolymer bricks. Construction and Vuilding Materials, 2020,258:120354  (</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</si>
  <si>
    <t>张百超</t>
  </si>
  <si>
    <r>
      <rPr>
        <sz val="12"/>
        <rFont val="Times New Roman"/>
        <family val="1"/>
      </rPr>
      <t>“</t>
    </r>
    <r>
      <rPr>
        <sz val="12"/>
        <rFont val="宋体"/>
        <family val="3"/>
        <charset val="134"/>
      </rPr>
      <t>华为杯</t>
    </r>
    <r>
      <rPr>
        <sz val="12"/>
        <rFont val="Times New Roman"/>
        <family val="1"/>
      </rPr>
      <t>”</t>
    </r>
    <r>
      <rPr>
        <sz val="12"/>
        <rFont val="宋体"/>
        <family val="3"/>
        <charset val="134"/>
      </rPr>
      <t>第十七届中国研究生数学建模竞赛三等奖</t>
    </r>
  </si>
  <si>
    <t>许云飞</t>
  </si>
  <si>
    <t>An Efficient Environmentally Friendly Composite Material Based on Carbonized Biological Cellulose/Paraffin: Thermal and Sustainable Properties Analysis[J]. ChemistrySelect,2020, 5, 12051– 12056.</t>
  </si>
  <si>
    <r>
      <rPr>
        <sz val="12"/>
        <rFont val="宋体"/>
        <family val="3"/>
        <charset val="134"/>
      </rPr>
      <t>国家重点研发计划</t>
    </r>
    <r>
      <rPr>
        <sz val="12"/>
        <rFont val="Times New Roman"/>
        <family val="1"/>
      </rPr>
      <t>“</t>
    </r>
    <r>
      <rPr>
        <sz val="12"/>
        <rFont val="宋体"/>
        <family val="3"/>
        <charset val="134"/>
      </rPr>
      <t>固废资源化</t>
    </r>
    <r>
      <rPr>
        <sz val="12"/>
        <rFont val="Times New Roman"/>
        <family val="1"/>
      </rPr>
      <t>”</t>
    </r>
    <r>
      <rPr>
        <sz val="12"/>
        <rFont val="宋体"/>
        <family val="3"/>
        <charset val="134"/>
      </rPr>
      <t>项目</t>
    </r>
    <r>
      <rPr>
        <sz val="12"/>
        <rFont val="Times New Roman"/>
        <family val="1"/>
      </rPr>
      <t>“</t>
    </r>
    <r>
      <rPr>
        <sz val="12"/>
        <rFont val="宋体"/>
        <family val="3"/>
        <charset val="134"/>
      </rPr>
      <t>大宗低阶固废规模化制备高值矿物材料关键技术</t>
    </r>
    <r>
      <rPr>
        <sz val="12"/>
        <rFont val="Times New Roman"/>
        <family val="1"/>
      </rPr>
      <t>”</t>
    </r>
    <r>
      <rPr>
        <sz val="12"/>
        <rFont val="宋体"/>
        <family val="3"/>
        <charset val="134"/>
      </rPr>
      <t>，项目编号</t>
    </r>
    <r>
      <rPr>
        <sz val="12"/>
        <rFont val="Times New Roman"/>
        <family val="1"/>
      </rPr>
      <t>2018YFC1901500</t>
    </r>
  </si>
  <si>
    <r>
      <rPr>
        <sz val="12"/>
        <rFont val="宋体"/>
        <family val="3"/>
        <charset val="134"/>
      </rPr>
      <t>国家重点研发计划课题</t>
    </r>
    <r>
      <rPr>
        <sz val="12"/>
        <rFont val="Times New Roman"/>
        <family val="1"/>
      </rPr>
      <t>“</t>
    </r>
    <r>
      <rPr>
        <sz val="12"/>
        <rFont val="宋体"/>
        <family val="3"/>
        <charset val="134"/>
      </rPr>
      <t>陶瓷固废微结构屏蔽调控制备耐高温材料研究及示范</t>
    </r>
    <r>
      <rPr>
        <sz val="12"/>
        <rFont val="Times New Roman"/>
        <family val="1"/>
      </rPr>
      <t>”</t>
    </r>
    <r>
      <rPr>
        <sz val="12"/>
        <rFont val="宋体"/>
        <family val="3"/>
        <charset val="134"/>
      </rPr>
      <t>研究，课题编号</t>
    </r>
    <r>
      <rPr>
        <sz val="12"/>
        <rFont val="Times New Roman"/>
        <family val="1"/>
      </rPr>
      <t>2018YFC1901503</t>
    </r>
  </si>
  <si>
    <t>王旭升</t>
  </si>
  <si>
    <t>Microbial communities in petroleum-contaminated seasonally frozen soil and their response to temperature changes</t>
  </si>
  <si>
    <t>黄雅芬</t>
  </si>
  <si>
    <t>The Multiscale Structure of the Longmen Shan Central Fault Zone from Local and Teleseismic data Recorded by Short-Period Dense Arrays. BULLETIN OF THE SEISMOLOGICAL SOCIETY OF AMERICA,2020,110(6):3077-3087.</t>
  </si>
  <si>
    <t>国家自然科学基金委项目：基于密集台阵的龙门山断层带精细结构成像及活动构造特性研究</t>
  </si>
  <si>
    <t>刘富康</t>
  </si>
  <si>
    <t>珠宝学院</t>
  </si>
  <si>
    <t xml:space="preserve">Application of the entropy method and color difference formula to the evaluation of round brilliant cut diamond scintillation. MATHEMATICS, 2021, 8(9): 1489. </t>
  </si>
  <si>
    <t>林小淳</t>
  </si>
  <si>
    <r>
      <rPr>
        <sz val="12"/>
        <rFont val="Times New Roman"/>
        <family val="1"/>
      </rPr>
      <t>“</t>
    </r>
    <r>
      <rPr>
        <sz val="12"/>
        <rFont val="宋体"/>
        <family val="3"/>
        <charset val="134"/>
      </rPr>
      <t>华为杯</t>
    </r>
    <r>
      <rPr>
        <sz val="12"/>
        <rFont val="Times New Roman"/>
        <family val="1"/>
      </rPr>
      <t>”</t>
    </r>
    <r>
      <rPr>
        <sz val="12"/>
        <rFont val="宋体"/>
        <family val="3"/>
        <charset val="134"/>
      </rPr>
      <t>第十七届中国研究生数学建模竞赛</t>
    </r>
    <r>
      <rPr>
        <sz val="12"/>
        <rFont val="Times New Roman"/>
        <family val="1"/>
      </rPr>
      <t>-</t>
    </r>
    <r>
      <rPr>
        <sz val="12"/>
        <rFont val="宋体"/>
        <family val="3"/>
        <charset val="134"/>
      </rPr>
      <t>降低汽油精制过程中的辛烷值损失模型</t>
    </r>
  </si>
  <si>
    <r>
      <rPr>
        <sz val="12"/>
        <rFont val="宋体"/>
        <family val="3"/>
        <charset val="134"/>
      </rPr>
      <t>全国性科技竞赛</t>
    </r>
    <r>
      <rPr>
        <sz val="12"/>
        <rFont val="Times New Roman"/>
        <family val="1"/>
      </rPr>
      <t>——</t>
    </r>
    <r>
      <rPr>
        <sz val="12"/>
        <rFont val="宋体"/>
        <family val="3"/>
        <charset val="134"/>
      </rPr>
      <t>三等奖</t>
    </r>
  </si>
  <si>
    <t>陈淋鹏</t>
  </si>
  <si>
    <t>Effects of norfloxacin on nitrate reduction and dynamic denitrifying enzymes activities in groundwater. Environmental Pollution, 2021, 273: 116492.</t>
  </si>
  <si>
    <t>茉丽梅</t>
  </si>
  <si>
    <r>
      <rPr>
        <sz val="12"/>
        <rFont val="Times New Roman"/>
        <family val="1"/>
      </rPr>
      <t>Effects of endogenous and exogenous dissolved organic matter on sorption behaviors of bisphenol A onto soils. Journal of Environmental Management, 2021, 287: 112312. SCI,IF=5.647,Q2(D</t>
    </r>
    <r>
      <rPr>
        <sz val="12"/>
        <rFont val="宋体"/>
        <family val="3"/>
        <charset val="134"/>
      </rPr>
      <t>区</t>
    </r>
    <r>
      <rPr>
        <sz val="12"/>
        <rFont val="Times New Roman"/>
        <family val="1"/>
      </rPr>
      <t>).(Online: 2021.3.10)</t>
    </r>
  </si>
  <si>
    <t>黄辰</t>
  </si>
  <si>
    <r>
      <rPr>
        <sz val="12"/>
        <rFont val="Times New Roman"/>
        <family val="1"/>
      </rPr>
      <t>Global sensitivity analysis for a prediction model of soil solute transfer into surface runoff, Journal of Hydrology, 2021. Available online 17 April 2021, https://doi.org/10.1016/j.jhydrol.2021.126342.</t>
    </r>
    <r>
      <rPr>
        <sz val="12"/>
        <rFont val="宋体"/>
        <family val="3"/>
        <charset val="134"/>
      </rPr>
      <t>（</t>
    </r>
    <r>
      <rPr>
        <sz val="12"/>
        <rFont val="Times New Roman"/>
        <family val="1"/>
      </rPr>
      <t>D</t>
    </r>
    <r>
      <rPr>
        <sz val="12"/>
        <rFont val="宋体"/>
        <family val="3"/>
        <charset val="134"/>
      </rPr>
      <t>区</t>
    </r>
    <r>
      <rPr>
        <sz val="12"/>
        <rFont val="Times New Roman"/>
        <family val="1"/>
      </rPr>
      <t>Q2</t>
    </r>
    <r>
      <rPr>
        <sz val="12"/>
        <rFont val="宋体"/>
        <family val="3"/>
        <charset val="134"/>
      </rPr>
      <t>）</t>
    </r>
  </si>
  <si>
    <t>李依娜</t>
  </si>
  <si>
    <t>Vanadium contamination and associated health risk of farmland soil near smelters throughout China.ENVIRONMENTAL POLLUTION, 2020, 263: 114540.</t>
  </si>
  <si>
    <t>李柳柳</t>
  </si>
  <si>
    <t>Hydrodynamics- and hydrochemistry-affected microbial selenate reduction in aquifer: Performance and mechanisms. SCIENCE OF THE TOTAL ENVIRONMENT, 2021, 768, 145331.</t>
  </si>
  <si>
    <t>李浩</t>
  </si>
  <si>
    <t>Toxic response of the freshwater green algae Chlorella pyrenoidosa to combined effect of flotation reagent butyl xanthate and nickel. ENVIRONMENTAL POLLUTION,2021. 286, 117285-117285</t>
  </si>
  <si>
    <t>吴艳秋</t>
  </si>
  <si>
    <t>Comparison of hydrogeological characteristics and genesis of the Xiaguan Hot Spring and the Butterfly Spring in Yunnan of China. Journal of Hydrology, 2021, 593: 125922.</t>
  </si>
  <si>
    <r>
      <rPr>
        <sz val="12"/>
        <rFont val="Times New Roman"/>
        <family val="1"/>
      </rPr>
      <t xml:space="preserve"> Performance and mechanism of a novel woodchip embedded biofilm electrochemical reactor (WBER) for nitrate-contaminated wastewater treatment. Chemosphere. 2021.130250. </t>
    </r>
    <r>
      <rPr>
        <u/>
        <sz val="12"/>
        <rFont val="Times New Roman"/>
        <family val="1"/>
      </rPr>
      <t>DOI: 10.1016/j.chemosphere.</t>
    </r>
    <r>
      <rPr>
        <sz val="12"/>
        <rFont val="Times New Roman"/>
        <family val="1"/>
      </rPr>
      <t xml:space="preserve"> (D</t>
    </r>
    <r>
      <rPr>
        <sz val="12"/>
        <rFont val="宋体"/>
        <family val="3"/>
        <charset val="134"/>
      </rPr>
      <t>区，</t>
    </r>
    <r>
      <rPr>
        <sz val="12"/>
        <rFont val="Times New Roman"/>
        <family val="1"/>
      </rPr>
      <t>Q2)</t>
    </r>
  </si>
  <si>
    <t>范辛</t>
  </si>
  <si>
    <t>The influence of soil particle size distribution and clay minerals on ammonium nitrogen in weathered crust elution-deposited rare earth tailing. ECOTOXICOLOGY AND ENVIRONMENTAL SAFETY, 2021, 208(1): 1-20.</t>
  </si>
  <si>
    <t>曹旭</t>
  </si>
  <si>
    <t>2005200030</t>
  </si>
  <si>
    <t>Carbon dioxide fertilization effect on plant growth under soil water stress associates with changes in stomatal traits, leaf photosynthesis, and foliar nitrogen of bell pepper ( Capsicum annuum L.)[J]. Environmental and Experimental Botany,2020,179.</t>
  </si>
  <si>
    <t>5</t>
  </si>
  <si>
    <t>郭念东</t>
  </si>
  <si>
    <t xml:space="preserve"> Effective removal of Hexavalent Chromium from aqueous solution by ZnCl2 modified biochar: effects and response sequence of the functional groups. Journal of Molecular Liquids 334 (2021) 116149 </t>
  </si>
  <si>
    <t>刘帮</t>
  </si>
  <si>
    <t xml:space="preserve">Microbial community profiles in soils adjacent to mining and smelting areas: Contrasting potentially toxic metals and co-occurrence patterns. Chemosphere, 130992. </t>
  </si>
  <si>
    <t>王亚男</t>
  </si>
  <si>
    <t>Temporal dynamics of heavy metal distribution and associated microbial community in ambient aerosols from vanadium smelter. Science of the Total Environment, 2020, 735, 139360.</t>
  </si>
  <si>
    <t>张宇喆</t>
  </si>
  <si>
    <t>Permeability characteristics of bedrock fissures under disturbance conditions based on neural network[J]. Neural Computing and Applications, 2021(33) 4041-4051.</t>
  </si>
  <si>
    <t>王欣</t>
  </si>
  <si>
    <t>Does strict environmental regulation lead to incentive contradiction? —Evidence from China. JOURNAL OF ENVIRONMENTAL MANAGEMENT, 2020, 269:110632. (SCI)</t>
  </si>
  <si>
    <t>陈宏</t>
  </si>
  <si>
    <t>Public health effect and its economics loss of PM2.5 pollution from coal consumption in China. Science of the Total Environment. Available online 28 April 2020, 138973.</t>
  </si>
  <si>
    <t>方丹</t>
  </si>
  <si>
    <t>Drivers and critical supply chain paths of black carbon emission: A structural path decomposition. JOURNAL OF ENVIRONMENTAL MANAGEMENT, 2021, 278, 111514. (Q2)</t>
  </si>
  <si>
    <t>张治</t>
  </si>
  <si>
    <t>High-temperature thermal expansion behaviour of C/SiC studied using an in-situ optical visualisation method and numerical simulations in a quartz lamp array heating environment. CERAMICS INTERNATIONAL, 2021, 47(9): 12547-12556.</t>
  </si>
  <si>
    <t>孔意</t>
  </si>
  <si>
    <r>
      <rPr>
        <sz val="12"/>
        <rFont val="Times New Roman"/>
        <family val="1"/>
      </rPr>
      <t>Investigation of the bulging mechanism of C/SiC coating through in situ optical observation and numerical simulation. Ceramics international, 2021, 47(14): 20456-20466</t>
    </r>
    <r>
      <rPr>
        <sz val="12"/>
        <rFont val="宋体"/>
        <family val="3"/>
        <charset val="134"/>
      </rPr>
      <t>（</t>
    </r>
    <r>
      <rPr>
        <sz val="12"/>
        <rFont val="Times New Roman"/>
        <family val="1"/>
      </rPr>
      <t>online 2021-04-22</t>
    </r>
    <r>
      <rPr>
        <sz val="12"/>
        <rFont val="宋体"/>
        <family val="3"/>
        <charset val="134"/>
      </rPr>
      <t>）</t>
    </r>
  </si>
  <si>
    <t>李芸卓</t>
  </si>
  <si>
    <t>Numerical simulation to determine the gas explosion risk in longwall,goaf areas: A case study of Xutuan Colliery. International Journal of Mining Science and Technology, 2020, 30:875-882.</t>
  </si>
  <si>
    <t>秦严</t>
  </si>
  <si>
    <t>Failure Process of Rock Strata Due to Multi-seam Coal Mining: Insights from Physical Modelling [J]. Rock Mechanics and Rock Engineering, Online. DOI: 10.1007/s00603-021-02415-0.</t>
  </si>
  <si>
    <t>张路</t>
  </si>
  <si>
    <t>Relative Risk of High-Danger Industries in China from 2004 to 2016. International Journal of Environmental Research and Public Health, 2020, 17(9): 3017.</t>
  </si>
  <si>
    <t>何宇光</t>
  </si>
  <si>
    <t>Optimization design for turbodrill blades based on a twisting method</t>
  </si>
  <si>
    <t>官炎俊</t>
  </si>
  <si>
    <t xml:space="preserve">Delimitation of supervision zones based on the soil property characteristics in a reclaimed opencast coal mine dump on the Loess Plateau, China. Science of The Total Environment, 2021, 772, 145006. </t>
  </si>
  <si>
    <t>李鑫</t>
  </si>
  <si>
    <t>Regional differences in carbon emission of China’s industries and its decomposition effects, Journal of Cleaner Production, 2020, Volume 270, 122528.</t>
  </si>
  <si>
    <r>
      <rPr>
        <sz val="12"/>
        <color theme="1"/>
        <rFont val="宋体"/>
        <family val="3"/>
        <charset val="134"/>
      </rPr>
      <t>标志性期刊目录</t>
    </r>
    <r>
      <rPr>
        <sz val="12"/>
        <color theme="1"/>
        <rFont val="Times New Roman"/>
        <family val="1"/>
      </rPr>
      <t>D</t>
    </r>
    <r>
      <rPr>
        <sz val="12"/>
        <color theme="1"/>
        <rFont val="宋体"/>
        <family val="3"/>
        <charset val="134"/>
      </rPr>
      <t>区论文（</t>
    </r>
    <r>
      <rPr>
        <sz val="12"/>
        <color theme="1"/>
        <rFont val="Times New Roman"/>
        <family val="1"/>
      </rPr>
      <t>Q2</t>
    </r>
    <r>
      <rPr>
        <sz val="12"/>
        <color theme="1"/>
        <rFont val="宋体"/>
        <family val="3"/>
        <charset val="134"/>
      </rPr>
      <t>）</t>
    </r>
  </si>
  <si>
    <t>陈彬</t>
  </si>
  <si>
    <t xml:space="preserve">Heat risk of residents in different types of communities from urban heat-exposed areas. SCIENCE OF THE TOTAL ENVIRONMENT, 2021. </t>
  </si>
  <si>
    <t>陈威</t>
  </si>
  <si>
    <t>Impacts of Building Features on the Cooling Effect of Vegetation in Community-Based MicroClimate: Recognition, Measurement and Simulation from a Case Study of Beijing. INTERNATIONAL JOURNAL OF ENVIRONMENTAL RESEARCH AND PUBLIC HEALTH,2020,17(23):8915.</t>
  </si>
  <si>
    <t>荆肇睿</t>
  </si>
  <si>
    <t>Sustainable development evaluation of the society–economy–environment in a resource-based city of China: A complex network approach. Journal of Cleaner Production, 2020,263,121510.</t>
  </si>
  <si>
    <t>李潇</t>
  </si>
  <si>
    <t>Land-use zoning management to protecting the Regional Key Ecosystem Services: A case study in the city belt along the Chaobai River, China[J]. Science of the Total Environment,2021,762:143167</t>
  </si>
  <si>
    <t>刘思源</t>
  </si>
  <si>
    <t xml:space="preserve"> DFL-LC: Deep Feature Learning With Label Consistencies for Hyperspectral Image Classification. IEEE Journal of Selected Topics in Applied Earth Observations and Remote Sensing, 2021 14, 3669-3681. </t>
  </si>
  <si>
    <t>王回茴</t>
  </si>
  <si>
    <t>Monitoring ecosystem restoration of multiple surface coal mine sites in China via LANDSAT images using the Google Earth Engine. LAND DEGRADATION &amp; DEVELOPMENT, 2021-02-12Online, 1– 15.</t>
  </si>
  <si>
    <t>王愈鲜</t>
  </si>
  <si>
    <t>A Depthwise Separable Fully Convolutional ResNet With ConvCRF for Semisupervised Hyperspectral Image Classification. IEEE Journal of Selected Topics in Applied Earth Observations and Remote Sensing, 2021, 14: 4621-4632.</t>
  </si>
  <si>
    <t>吴淑莹</t>
  </si>
  <si>
    <t>Response of the Water Conservation Function to Vegetation Dynamics in the Qinghai–Tibetan Plateau Based on MODIS Products.IEEE JOURNAL OF SELECTED TOPICS IN APPLIED EARTH OBSERVATIONS AND REMOTE SENSING,2020,13:1675-1686.</t>
  </si>
  <si>
    <t>许万霞</t>
  </si>
  <si>
    <t>Construction of landscape ecological network based on landscape ecological risk assessment in a large-scale opencast coal mine area. JOURNAL OF CLEANER PRODUCTION, 2021, 286.</t>
  </si>
  <si>
    <t>张雅馥</t>
  </si>
  <si>
    <t>The effects of biochar addition on soil physicochemical properties: A review[J]. CATENA, 2021, 202(2):105284.</t>
  </si>
  <si>
    <t>赵瑞</t>
  </si>
  <si>
    <r>
      <rPr>
        <sz val="12"/>
        <rFont val="Times New Roman"/>
        <family val="1"/>
      </rPr>
      <t>Zhao Rui, Wu kening, Li Xiaoliang, Gao Nan, Yu Mingming. Discussion on the unified survey and evaluation of cultivated land quality at county scale for china’s 3rd national land survey: a case study of Wen County, Henan Province. SUSTAINABILITY. 2021,13: 2513. (</t>
    </r>
    <r>
      <rPr>
        <sz val="12"/>
        <rFont val="宋体"/>
        <family val="3"/>
        <charset val="134"/>
      </rPr>
      <t>其他</t>
    </r>
    <r>
      <rPr>
        <sz val="12"/>
        <rFont val="Times New Roman"/>
        <family val="1"/>
      </rPr>
      <t>SCI)</t>
    </r>
  </si>
  <si>
    <t>国家重点研发计划项目：土地整治与农用地质量监测评价标准研究</t>
  </si>
  <si>
    <t>国家重点研发项目计划项目：土地综合观察与智能服务平台研发与应用</t>
  </si>
  <si>
    <t>张敏</t>
  </si>
  <si>
    <t xml:space="preserve">Dynamic changes in landscape pattern in a large-scale opencast coal mine area from 1986 to 2015: A complex network approach[J]. Catena, 2020, 194:10483. </t>
  </si>
  <si>
    <t>臧宁</t>
  </si>
  <si>
    <t>Land-use Mapping for High Spatial Resolution
Remote Sensing Image via Deep Learning: A
Review.IEEE Journal of Selected Topics in Applied Earth Observations and Remote Sensing,2021,14,5372 - 5391.</t>
  </si>
  <si>
    <t>廖佳佳</t>
  </si>
  <si>
    <t>Spatial differentiation characteristics and driving factors of agricultural eco-efficiency in Chinese provinces from the perspective of ecosystem services. Journal of Cleaner Production, 2021,288. doi:10.1016/j.jclepro.2020.125466.</t>
  </si>
  <si>
    <t>熊云君</t>
  </si>
  <si>
    <t>Xiong, Y., Wu, S., 2021. Real economic benefits and environmental costs accounting of China-US trade. Journal of Environmental Management 279, 111390. https://doi.org/10.1016/j.jenvman.2020.111390</t>
  </si>
  <si>
    <t>郝晓晓</t>
  </si>
  <si>
    <t xml:space="preserve">Exploring the synthetic optimal policies for solving problems of agricultural water use with a dynamic optimization simulation model. JOURNAL OF CLEANER PRODUCTION, 2020, 287(3–4):125062. </t>
  </si>
  <si>
    <t>韩晓丹</t>
  </si>
  <si>
    <t>Heterogeneity of influential factors across the entire air quality spectrum in Chinese cities: A spatial quantile regression analysis</t>
  </si>
  <si>
    <t>姜习</t>
  </si>
  <si>
    <t>Jiang, X.; Zhou, J. The Impact of Rebate Distribution on Fairness Concerns in Supply Chains. Mathematics 2021, 9, 778.(SCI Q2)</t>
  </si>
  <si>
    <t>刘全文</t>
  </si>
  <si>
    <r>
      <rPr>
        <sz val="12"/>
        <rFont val="Times New Roman"/>
        <family val="1"/>
      </rPr>
      <t>Exploring spatial characteristics of city-level CO</t>
    </r>
    <r>
      <rPr>
        <vertAlign val="subscript"/>
        <sz val="12"/>
        <rFont val="Times New Roman"/>
        <family val="1"/>
      </rPr>
      <t>2</t>
    </r>
    <r>
      <rPr>
        <sz val="12"/>
        <rFont val="Times New Roman"/>
        <family val="1"/>
      </rPr>
      <t xml:space="preserve"> emissions in China and their influencing factors from global and local perspectives. SCIENCE OF THE TOTAL ENVIRONMENT, 2021, 754, 142206.</t>
    </r>
    <r>
      <rPr>
        <sz val="12"/>
        <rFont val="宋体"/>
        <family val="3"/>
        <charset val="134"/>
      </rPr>
      <t>（标志性期刊目录</t>
    </r>
    <r>
      <rPr>
        <sz val="12"/>
        <rFont val="Times New Roman"/>
        <family val="1"/>
      </rPr>
      <t>D</t>
    </r>
    <r>
      <rPr>
        <sz val="12"/>
        <rFont val="宋体"/>
        <family val="3"/>
        <charset val="134"/>
      </rPr>
      <t>区论文（</t>
    </r>
    <r>
      <rPr>
        <sz val="12"/>
        <rFont val="Times New Roman"/>
        <family val="1"/>
      </rPr>
      <t>Q2</t>
    </r>
    <r>
      <rPr>
        <sz val="12"/>
        <rFont val="宋体"/>
        <family val="3"/>
        <charset val="134"/>
      </rPr>
      <t>））</t>
    </r>
  </si>
  <si>
    <t>邓雪</t>
  </si>
  <si>
    <t xml:space="preserve"> Deng Xue, Ge Jianping. Global wind power development leads to high demand for neodymium praseodymium (NdPr): A scenario analysis based on market and technology development from 2019 to 2040. JOURNAL OF CLEANER PRODUCTION, 2020, 277:123299.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</si>
</sst>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Red]\(0\)"/>
    <numFmt numFmtId="179" formatCode="0_ "/>
  </numFmts>
  <fonts count="37">
    <font>
      <sz val="11"/>
      <color theme="1"/>
      <name val="宋体"/>
      <charset val="134"/>
      <scheme val="minor"/>
    </font>
    <font>
      <sz val="12"/>
      <color theme="1"/>
      <name val="Times New Roman"/>
      <family val="1"/>
    </font>
    <font>
      <sz val="12"/>
      <color theme="1"/>
      <name val="宋体"/>
      <charset val="134"/>
    </font>
    <font>
      <sz val="11"/>
      <color theme="1"/>
      <name val="Times New Roman"/>
      <family val="1"/>
    </font>
    <font>
      <b/>
      <sz val="18"/>
      <color theme="1"/>
      <name val="宋体"/>
      <charset val="134"/>
    </font>
    <font>
      <b/>
      <sz val="18"/>
      <color theme="1"/>
      <name val="Times New Roman"/>
      <family val="1"/>
    </font>
    <font>
      <b/>
      <sz val="12"/>
      <color theme="1"/>
      <name val="宋体"/>
      <charset val="134"/>
    </font>
    <font>
      <b/>
      <sz val="12"/>
      <color theme="1"/>
      <name val="Times New Roman"/>
      <family val="1"/>
    </font>
    <font>
      <sz val="12"/>
      <name val="Times New Roman"/>
      <family val="1"/>
    </font>
    <font>
      <sz val="12"/>
      <name val="宋体"/>
      <charset val="134"/>
    </font>
    <font>
      <sz val="12"/>
      <name val="等线"/>
      <charset val="134"/>
    </font>
    <font>
      <sz val="12"/>
      <color theme="1"/>
      <name val="等线"/>
      <charset val="134"/>
    </font>
    <font>
      <sz val="12"/>
      <color theme="1"/>
      <name val="宋体"/>
      <charset val="134"/>
      <scheme val="minor"/>
    </font>
    <font>
      <sz val="12"/>
      <name val="仿宋_GB2312"/>
      <charset val="134"/>
    </font>
    <font>
      <sz val="10"/>
      <name val="宋体"/>
      <family val="3"/>
      <charset val="134"/>
    </font>
    <font>
      <sz val="12"/>
      <name val="SimSun"/>
      <charset val="134"/>
    </font>
    <font>
      <sz val="10"/>
      <name val="Times New Roman"/>
      <family val="1"/>
    </font>
    <font>
      <b/>
      <sz val="14"/>
      <color theme="1"/>
      <name val="宋体"/>
      <family val="3"/>
      <charset val="134"/>
    </font>
    <font>
      <b/>
      <sz val="14"/>
      <color theme="1"/>
      <name val="Times New Roman"/>
      <family val="1"/>
    </font>
    <font>
      <sz val="11"/>
      <name val="宋体"/>
      <family val="3"/>
      <charset val="134"/>
    </font>
    <font>
      <vertAlign val="subscript"/>
      <sz val="12"/>
      <color theme="1"/>
      <name val="Times New Roman"/>
      <family val="1"/>
    </font>
    <font>
      <vertAlign val="superscript"/>
      <sz val="12"/>
      <color theme="1"/>
      <name val="Times New Roman"/>
      <family val="1"/>
    </font>
    <font>
      <sz val="12"/>
      <color rgb="FF000000"/>
      <name val="Times New Roman"/>
      <family val="1"/>
    </font>
    <font>
      <sz val="12"/>
      <color rgb="FF000000"/>
      <name val="宋体"/>
      <family val="3"/>
      <charset val="134"/>
      <scheme val="minor"/>
    </font>
    <font>
      <vertAlign val="subscript"/>
      <sz val="12"/>
      <name val="Times New Roman"/>
      <family val="1"/>
    </font>
    <font>
      <vertAlign val="superscript"/>
      <sz val="12"/>
      <name val="Times New Roman"/>
      <family val="1"/>
    </font>
    <font>
      <i/>
      <sz val="12"/>
      <name val="Times New Roman"/>
      <family val="1"/>
    </font>
    <font>
      <u/>
      <sz val="12"/>
      <name val="Times New Roman"/>
      <family val="1"/>
    </font>
    <font>
      <i/>
      <sz val="10"/>
      <name val="Times New Roman"/>
      <family val="1"/>
    </font>
    <font>
      <sz val="11"/>
      <color theme="1"/>
      <name val="宋体"/>
      <family val="3"/>
      <charset val="134"/>
      <scheme val="minor"/>
    </font>
    <font>
      <b/>
      <sz val="18"/>
      <color theme="1"/>
      <name val="宋体"/>
      <family val="3"/>
      <charset val="134"/>
    </font>
    <font>
      <sz val="12"/>
      <name val="宋体"/>
      <family val="3"/>
      <charset val="134"/>
    </font>
    <font>
      <sz val="12"/>
      <color theme="1"/>
      <name val="宋体"/>
      <family val="3"/>
      <charset val="134"/>
    </font>
    <font>
      <b/>
      <sz val="12"/>
      <color theme="1"/>
      <name val="宋体"/>
      <family val="3"/>
      <charset val="134"/>
    </font>
    <font>
      <sz val="12"/>
      <color theme="1"/>
      <name val="宋体"/>
      <family val="3"/>
      <charset val="134"/>
      <scheme val="minor"/>
    </font>
    <font>
      <sz val="12"/>
      <color theme="1"/>
      <name val="等线"/>
      <family val="3"/>
      <charset val="134"/>
    </font>
    <font>
      <sz val="9"/>
      <name val="宋体"/>
      <family val="3"/>
      <charset val="134"/>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s>
  <cellStyleXfs count="3">
    <xf numFmtId="0" fontId="0" fillId="0" borderId="0">
      <alignment vertical="center"/>
    </xf>
    <xf numFmtId="0" fontId="29" fillId="0" borderId="0"/>
    <xf numFmtId="0" fontId="19" fillId="0" borderId="0">
      <alignment vertical="center"/>
    </xf>
  </cellStyleXfs>
  <cellXfs count="9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xf numFmtId="0" fontId="3" fillId="0" borderId="0" xfId="0" applyFont="1" applyFill="1" applyAlignment="1">
      <alignment horizontal="center" vertical="center" wrapText="1"/>
    </xf>
    <xf numFmtId="0" fontId="0" fillId="0" borderId="0" xfId="0" applyFont="1" applyFill="1" applyAlignment="1"/>
    <xf numFmtId="0" fontId="0" fillId="0" borderId="0" xfId="0" applyFill="1" applyAlignment="1"/>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8" fillId="0" borderId="3"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9" fillId="0" borderId="4" xfId="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2" fillId="0" borderId="0" xfId="0" applyFont="1" applyFill="1" applyAlignment="1">
      <alignment horizontal="center" vertical="center" wrapText="1"/>
    </xf>
    <xf numFmtId="0" fontId="13" fillId="0"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8" fillId="0" borderId="3"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9" fillId="0" borderId="3" xfId="0" applyFont="1" applyFill="1" applyBorder="1" applyAlignment="1">
      <alignment horizontal="center" vertical="center"/>
    </xf>
    <xf numFmtId="0" fontId="14" fillId="0" borderId="0" xfId="0" applyFont="1" applyFill="1" applyAlignment="1">
      <alignment horizontal="center" vertical="center"/>
    </xf>
    <xf numFmtId="0" fontId="9" fillId="0" borderId="0" xfId="0" applyFont="1" applyFill="1" applyAlignment="1">
      <alignment horizontal="center" vertical="center" wrapText="1"/>
    </xf>
    <xf numFmtId="0" fontId="1"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6" xfId="0" applyFont="1" applyFill="1" applyBorder="1" applyAlignment="1">
      <alignment horizontal="center" vertical="center"/>
    </xf>
    <xf numFmtId="0" fontId="8"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1" fillId="0" borderId="0" xfId="0" applyFont="1" applyFill="1" applyAlignment="1">
      <alignment horizontal="center" vertical="center"/>
    </xf>
    <xf numFmtId="0" fontId="16" fillId="0"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0" borderId="0" xfId="0" applyFont="1" applyAlignment="1">
      <alignment horizontal="center" vertical="center" wrapText="1"/>
    </xf>
    <xf numFmtId="0" fontId="6" fillId="0" borderId="3" xfId="0" applyFont="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8" fillId="0" borderId="3" xfId="0" quotePrefix="1"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8" fillId="0" borderId="3"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79" fontId="8" fillId="0" borderId="3" xfId="0" applyNumberFormat="1" applyFont="1" applyFill="1" applyBorder="1" applyAlignment="1">
      <alignment horizontal="center" vertical="center" wrapText="1"/>
    </xf>
    <xf numFmtId="0" fontId="9" fillId="0" borderId="3" xfId="1" applyFont="1" applyFill="1" applyBorder="1" applyAlignment="1">
      <alignment horizontal="center" vertical="center" wrapText="1"/>
    </xf>
    <xf numFmtId="0" fontId="1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8" fillId="0" borderId="3" xfId="2" applyFont="1" applyFill="1" applyBorder="1" applyAlignment="1">
      <alignment horizontal="center" vertical="center" wrapText="1"/>
    </xf>
    <xf numFmtId="0" fontId="9" fillId="0" borderId="3" xfId="2"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9"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4" xfId="2" applyFont="1" applyFill="1" applyBorder="1" applyAlignment="1">
      <alignment horizontal="center" vertical="center" wrapText="1"/>
    </xf>
    <xf numFmtId="0" fontId="8" fillId="0" borderId="2" xfId="2"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63" Type="http://schemas.openxmlformats.org/officeDocument/2006/relationships/externalLink" Target="externalLinks/externalLink60.xml"/><Relationship Id="rId84" Type="http://schemas.openxmlformats.org/officeDocument/2006/relationships/externalLink" Target="externalLinks/externalLink81.xml"/><Relationship Id="rId138" Type="http://schemas.openxmlformats.org/officeDocument/2006/relationships/externalLink" Target="externalLinks/externalLink135.xml"/><Relationship Id="rId159" Type="http://schemas.openxmlformats.org/officeDocument/2006/relationships/externalLink" Target="externalLinks/externalLink156.xml"/><Relationship Id="rId170" Type="http://schemas.openxmlformats.org/officeDocument/2006/relationships/externalLink" Target="externalLinks/externalLink167.xml"/><Relationship Id="rId191" Type="http://schemas.openxmlformats.org/officeDocument/2006/relationships/externalLink" Target="externalLinks/externalLink188.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53" Type="http://schemas.openxmlformats.org/officeDocument/2006/relationships/externalLink" Target="externalLinks/externalLink50.xml"/><Relationship Id="rId74" Type="http://schemas.openxmlformats.org/officeDocument/2006/relationships/externalLink" Target="externalLinks/externalLink71.xml"/><Relationship Id="rId128" Type="http://schemas.openxmlformats.org/officeDocument/2006/relationships/externalLink" Target="externalLinks/externalLink125.xml"/><Relationship Id="rId149" Type="http://schemas.openxmlformats.org/officeDocument/2006/relationships/externalLink" Target="externalLinks/externalLink146.xml"/><Relationship Id="rId5" Type="http://schemas.openxmlformats.org/officeDocument/2006/relationships/externalLink" Target="externalLinks/externalLink2.xml"/><Relationship Id="rId95" Type="http://schemas.openxmlformats.org/officeDocument/2006/relationships/externalLink" Target="externalLinks/externalLink92.xml"/><Relationship Id="rId160" Type="http://schemas.openxmlformats.org/officeDocument/2006/relationships/externalLink" Target="externalLinks/externalLink157.xml"/><Relationship Id="rId181" Type="http://schemas.openxmlformats.org/officeDocument/2006/relationships/externalLink" Target="externalLinks/externalLink178.xml"/><Relationship Id="rId22" Type="http://schemas.openxmlformats.org/officeDocument/2006/relationships/externalLink" Target="externalLinks/externalLink19.xml"/><Relationship Id="rId43" Type="http://schemas.openxmlformats.org/officeDocument/2006/relationships/externalLink" Target="externalLinks/externalLink40.xml"/><Relationship Id="rId64" Type="http://schemas.openxmlformats.org/officeDocument/2006/relationships/externalLink" Target="externalLinks/externalLink61.xml"/><Relationship Id="rId118" Type="http://schemas.openxmlformats.org/officeDocument/2006/relationships/externalLink" Target="externalLinks/externalLink115.xml"/><Relationship Id="rId139" Type="http://schemas.openxmlformats.org/officeDocument/2006/relationships/externalLink" Target="externalLinks/externalLink136.xml"/><Relationship Id="rId85" Type="http://schemas.openxmlformats.org/officeDocument/2006/relationships/externalLink" Target="externalLinks/externalLink82.xml"/><Relationship Id="rId150" Type="http://schemas.openxmlformats.org/officeDocument/2006/relationships/externalLink" Target="externalLinks/externalLink147.xml"/><Relationship Id="rId171" Type="http://schemas.openxmlformats.org/officeDocument/2006/relationships/externalLink" Target="externalLinks/externalLink168.xml"/><Relationship Id="rId192" Type="http://schemas.openxmlformats.org/officeDocument/2006/relationships/externalLink" Target="externalLinks/externalLink189.xml"/><Relationship Id="rId12" Type="http://schemas.openxmlformats.org/officeDocument/2006/relationships/externalLink" Target="externalLinks/externalLink9.xml"/><Relationship Id="rId33" Type="http://schemas.openxmlformats.org/officeDocument/2006/relationships/externalLink" Target="externalLinks/externalLink30.xml"/><Relationship Id="rId108" Type="http://schemas.openxmlformats.org/officeDocument/2006/relationships/externalLink" Target="externalLinks/externalLink105.xml"/><Relationship Id="rId129" Type="http://schemas.openxmlformats.org/officeDocument/2006/relationships/externalLink" Target="externalLinks/externalLink126.xml"/><Relationship Id="rId54" Type="http://schemas.openxmlformats.org/officeDocument/2006/relationships/externalLink" Target="externalLinks/externalLink51.xml"/><Relationship Id="rId75" Type="http://schemas.openxmlformats.org/officeDocument/2006/relationships/externalLink" Target="externalLinks/externalLink72.xml"/><Relationship Id="rId96" Type="http://schemas.openxmlformats.org/officeDocument/2006/relationships/externalLink" Target="externalLinks/externalLink93.xml"/><Relationship Id="rId140" Type="http://schemas.openxmlformats.org/officeDocument/2006/relationships/externalLink" Target="externalLinks/externalLink137.xml"/><Relationship Id="rId161" Type="http://schemas.openxmlformats.org/officeDocument/2006/relationships/externalLink" Target="externalLinks/externalLink158.xml"/><Relationship Id="rId182" Type="http://schemas.openxmlformats.org/officeDocument/2006/relationships/externalLink" Target="externalLinks/externalLink179.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119" Type="http://schemas.openxmlformats.org/officeDocument/2006/relationships/externalLink" Target="externalLinks/externalLink116.xml"/><Relationship Id="rId44" Type="http://schemas.openxmlformats.org/officeDocument/2006/relationships/externalLink" Target="externalLinks/externalLink41.xml"/><Relationship Id="rId65" Type="http://schemas.openxmlformats.org/officeDocument/2006/relationships/externalLink" Target="externalLinks/externalLink62.xml"/><Relationship Id="rId86" Type="http://schemas.openxmlformats.org/officeDocument/2006/relationships/externalLink" Target="externalLinks/externalLink83.xml"/><Relationship Id="rId130" Type="http://schemas.openxmlformats.org/officeDocument/2006/relationships/externalLink" Target="externalLinks/externalLink127.xml"/><Relationship Id="rId151" Type="http://schemas.openxmlformats.org/officeDocument/2006/relationships/externalLink" Target="externalLinks/externalLink148.xml"/><Relationship Id="rId172" Type="http://schemas.openxmlformats.org/officeDocument/2006/relationships/externalLink" Target="externalLinks/externalLink169.xml"/><Relationship Id="rId193" Type="http://schemas.openxmlformats.org/officeDocument/2006/relationships/externalLink" Target="externalLinks/externalLink190.xml"/><Relationship Id="rId13" Type="http://schemas.openxmlformats.org/officeDocument/2006/relationships/externalLink" Target="externalLinks/externalLink10.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20" Type="http://schemas.openxmlformats.org/officeDocument/2006/relationships/externalLink" Target="externalLinks/externalLink117.xml"/><Relationship Id="rId141" Type="http://schemas.openxmlformats.org/officeDocument/2006/relationships/externalLink" Target="externalLinks/externalLink138.xml"/><Relationship Id="rId7" Type="http://schemas.openxmlformats.org/officeDocument/2006/relationships/externalLink" Target="externalLinks/externalLink4.xml"/><Relationship Id="rId162" Type="http://schemas.openxmlformats.org/officeDocument/2006/relationships/externalLink" Target="externalLinks/externalLink159.xml"/><Relationship Id="rId183" Type="http://schemas.openxmlformats.org/officeDocument/2006/relationships/externalLink" Target="externalLinks/externalLink180.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131" Type="http://schemas.openxmlformats.org/officeDocument/2006/relationships/externalLink" Target="externalLinks/externalLink128.xml"/><Relationship Id="rId136" Type="http://schemas.openxmlformats.org/officeDocument/2006/relationships/externalLink" Target="externalLinks/externalLink133.xml"/><Relationship Id="rId157" Type="http://schemas.openxmlformats.org/officeDocument/2006/relationships/externalLink" Target="externalLinks/externalLink154.xml"/><Relationship Id="rId178" Type="http://schemas.openxmlformats.org/officeDocument/2006/relationships/externalLink" Target="externalLinks/externalLink175.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52" Type="http://schemas.openxmlformats.org/officeDocument/2006/relationships/externalLink" Target="externalLinks/externalLink149.xml"/><Relationship Id="rId173" Type="http://schemas.openxmlformats.org/officeDocument/2006/relationships/externalLink" Target="externalLinks/externalLink170.xml"/><Relationship Id="rId194" Type="http://schemas.openxmlformats.org/officeDocument/2006/relationships/externalLink" Target="externalLinks/externalLink191.xml"/><Relationship Id="rId199" Type="http://schemas.openxmlformats.org/officeDocument/2006/relationships/styles" Target="styles.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126" Type="http://schemas.openxmlformats.org/officeDocument/2006/relationships/externalLink" Target="externalLinks/externalLink123.xml"/><Relationship Id="rId147" Type="http://schemas.openxmlformats.org/officeDocument/2006/relationships/externalLink" Target="externalLinks/externalLink144.xml"/><Relationship Id="rId168" Type="http://schemas.openxmlformats.org/officeDocument/2006/relationships/externalLink" Target="externalLinks/externalLink165.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externalLink" Target="externalLinks/externalLink118.xml"/><Relationship Id="rId142" Type="http://schemas.openxmlformats.org/officeDocument/2006/relationships/externalLink" Target="externalLinks/externalLink139.xml"/><Relationship Id="rId163" Type="http://schemas.openxmlformats.org/officeDocument/2006/relationships/externalLink" Target="externalLinks/externalLink160.xml"/><Relationship Id="rId184" Type="http://schemas.openxmlformats.org/officeDocument/2006/relationships/externalLink" Target="externalLinks/externalLink181.xml"/><Relationship Id="rId189" Type="http://schemas.openxmlformats.org/officeDocument/2006/relationships/externalLink" Target="externalLinks/externalLink186.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137" Type="http://schemas.openxmlformats.org/officeDocument/2006/relationships/externalLink" Target="externalLinks/externalLink134.xml"/><Relationship Id="rId158" Type="http://schemas.openxmlformats.org/officeDocument/2006/relationships/externalLink" Target="externalLinks/externalLink155.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32" Type="http://schemas.openxmlformats.org/officeDocument/2006/relationships/externalLink" Target="externalLinks/externalLink129.xml"/><Relationship Id="rId153" Type="http://schemas.openxmlformats.org/officeDocument/2006/relationships/externalLink" Target="externalLinks/externalLink150.xml"/><Relationship Id="rId174" Type="http://schemas.openxmlformats.org/officeDocument/2006/relationships/externalLink" Target="externalLinks/externalLink171.xml"/><Relationship Id="rId179" Type="http://schemas.openxmlformats.org/officeDocument/2006/relationships/externalLink" Target="externalLinks/externalLink176.xml"/><Relationship Id="rId195" Type="http://schemas.openxmlformats.org/officeDocument/2006/relationships/externalLink" Target="externalLinks/externalLink192.xml"/><Relationship Id="rId190" Type="http://schemas.openxmlformats.org/officeDocument/2006/relationships/externalLink" Target="externalLinks/externalLink187.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27" Type="http://schemas.openxmlformats.org/officeDocument/2006/relationships/externalLink" Target="externalLinks/externalLink12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externalLink" Target="externalLinks/externalLink119.xml"/><Relationship Id="rId143" Type="http://schemas.openxmlformats.org/officeDocument/2006/relationships/externalLink" Target="externalLinks/externalLink140.xml"/><Relationship Id="rId148" Type="http://schemas.openxmlformats.org/officeDocument/2006/relationships/externalLink" Target="externalLinks/externalLink145.xml"/><Relationship Id="rId164" Type="http://schemas.openxmlformats.org/officeDocument/2006/relationships/externalLink" Target="externalLinks/externalLink161.xml"/><Relationship Id="rId169" Type="http://schemas.openxmlformats.org/officeDocument/2006/relationships/externalLink" Target="externalLinks/externalLink166.xml"/><Relationship Id="rId185" Type="http://schemas.openxmlformats.org/officeDocument/2006/relationships/externalLink" Target="externalLinks/externalLink18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80" Type="http://schemas.openxmlformats.org/officeDocument/2006/relationships/externalLink" Target="externalLinks/externalLink177.xml"/><Relationship Id="rId26" Type="http://schemas.openxmlformats.org/officeDocument/2006/relationships/externalLink" Target="externalLinks/externalLink23.xml"/><Relationship Id="rId47" Type="http://schemas.openxmlformats.org/officeDocument/2006/relationships/externalLink" Target="externalLinks/externalLink44.xml"/><Relationship Id="rId68" Type="http://schemas.openxmlformats.org/officeDocument/2006/relationships/externalLink" Target="externalLinks/externalLink65.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33" Type="http://schemas.openxmlformats.org/officeDocument/2006/relationships/externalLink" Target="externalLinks/externalLink130.xml"/><Relationship Id="rId154" Type="http://schemas.openxmlformats.org/officeDocument/2006/relationships/externalLink" Target="externalLinks/externalLink151.xml"/><Relationship Id="rId175" Type="http://schemas.openxmlformats.org/officeDocument/2006/relationships/externalLink" Target="externalLinks/externalLink172.xml"/><Relationship Id="rId196" Type="http://schemas.openxmlformats.org/officeDocument/2006/relationships/externalLink" Target="externalLinks/externalLink193.xml"/><Relationship Id="rId200" Type="http://schemas.openxmlformats.org/officeDocument/2006/relationships/sharedStrings" Target="sharedStrings.xml"/><Relationship Id="rId16" Type="http://schemas.openxmlformats.org/officeDocument/2006/relationships/externalLink" Target="externalLinks/externalLink13.xml"/><Relationship Id="rId37" Type="http://schemas.openxmlformats.org/officeDocument/2006/relationships/externalLink" Target="externalLinks/externalLink34.xml"/><Relationship Id="rId58" Type="http://schemas.openxmlformats.org/officeDocument/2006/relationships/externalLink" Target="externalLinks/externalLink55.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externalLink" Target="externalLinks/externalLink120.xml"/><Relationship Id="rId144" Type="http://schemas.openxmlformats.org/officeDocument/2006/relationships/externalLink" Target="externalLinks/externalLink141.xml"/><Relationship Id="rId90" Type="http://schemas.openxmlformats.org/officeDocument/2006/relationships/externalLink" Target="externalLinks/externalLink87.xml"/><Relationship Id="rId165" Type="http://schemas.openxmlformats.org/officeDocument/2006/relationships/externalLink" Target="externalLinks/externalLink162.xml"/><Relationship Id="rId186" Type="http://schemas.openxmlformats.org/officeDocument/2006/relationships/externalLink" Target="externalLinks/externalLink183.xml"/><Relationship Id="rId27" Type="http://schemas.openxmlformats.org/officeDocument/2006/relationships/externalLink" Target="externalLinks/externalLink24.xml"/><Relationship Id="rId48" Type="http://schemas.openxmlformats.org/officeDocument/2006/relationships/externalLink" Target="externalLinks/externalLink45.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34" Type="http://schemas.openxmlformats.org/officeDocument/2006/relationships/externalLink" Target="externalLinks/externalLink131.xml"/><Relationship Id="rId80" Type="http://schemas.openxmlformats.org/officeDocument/2006/relationships/externalLink" Target="externalLinks/externalLink77.xml"/><Relationship Id="rId155" Type="http://schemas.openxmlformats.org/officeDocument/2006/relationships/externalLink" Target="externalLinks/externalLink152.xml"/><Relationship Id="rId176" Type="http://schemas.openxmlformats.org/officeDocument/2006/relationships/externalLink" Target="externalLinks/externalLink173.xml"/><Relationship Id="rId197" Type="http://schemas.openxmlformats.org/officeDocument/2006/relationships/externalLink" Target="externalLinks/externalLink194.xml"/><Relationship Id="rId201" Type="http://schemas.openxmlformats.org/officeDocument/2006/relationships/calcChain" Target="calcChain.xml"/><Relationship Id="rId17" Type="http://schemas.openxmlformats.org/officeDocument/2006/relationships/externalLink" Target="externalLinks/externalLink14.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24" Type="http://schemas.openxmlformats.org/officeDocument/2006/relationships/externalLink" Target="externalLinks/externalLink121.xml"/><Relationship Id="rId70" Type="http://schemas.openxmlformats.org/officeDocument/2006/relationships/externalLink" Target="externalLinks/externalLink67.xml"/><Relationship Id="rId91" Type="http://schemas.openxmlformats.org/officeDocument/2006/relationships/externalLink" Target="externalLinks/externalLink88.xml"/><Relationship Id="rId145" Type="http://schemas.openxmlformats.org/officeDocument/2006/relationships/externalLink" Target="externalLinks/externalLink142.xml"/><Relationship Id="rId166" Type="http://schemas.openxmlformats.org/officeDocument/2006/relationships/externalLink" Target="externalLinks/externalLink163.xml"/><Relationship Id="rId187" Type="http://schemas.openxmlformats.org/officeDocument/2006/relationships/externalLink" Target="externalLinks/externalLink184.xml"/><Relationship Id="rId1" Type="http://schemas.openxmlformats.org/officeDocument/2006/relationships/worksheet" Target="worksheets/sheet1.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60" Type="http://schemas.openxmlformats.org/officeDocument/2006/relationships/externalLink" Target="externalLinks/externalLink57.xml"/><Relationship Id="rId81" Type="http://schemas.openxmlformats.org/officeDocument/2006/relationships/externalLink" Target="externalLinks/externalLink78.xml"/><Relationship Id="rId135" Type="http://schemas.openxmlformats.org/officeDocument/2006/relationships/externalLink" Target="externalLinks/externalLink132.xml"/><Relationship Id="rId156" Type="http://schemas.openxmlformats.org/officeDocument/2006/relationships/externalLink" Target="externalLinks/externalLink153.xml"/><Relationship Id="rId177" Type="http://schemas.openxmlformats.org/officeDocument/2006/relationships/externalLink" Target="externalLinks/externalLink174.xml"/><Relationship Id="rId198" Type="http://schemas.openxmlformats.org/officeDocument/2006/relationships/theme" Target="theme/theme1.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50" Type="http://schemas.openxmlformats.org/officeDocument/2006/relationships/externalLink" Target="externalLinks/externalLink47.xml"/><Relationship Id="rId104" Type="http://schemas.openxmlformats.org/officeDocument/2006/relationships/externalLink" Target="externalLinks/externalLink101.xml"/><Relationship Id="rId125" Type="http://schemas.openxmlformats.org/officeDocument/2006/relationships/externalLink" Target="externalLinks/externalLink122.xml"/><Relationship Id="rId146" Type="http://schemas.openxmlformats.org/officeDocument/2006/relationships/externalLink" Target="externalLinks/externalLink143.xml"/><Relationship Id="rId167" Type="http://schemas.openxmlformats.org/officeDocument/2006/relationships/externalLink" Target="externalLinks/externalLink164.xml"/><Relationship Id="rId188" Type="http://schemas.openxmlformats.org/officeDocument/2006/relationships/externalLink" Target="externalLinks/externalLink185.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xialu\AppData\Local\Temp\360zip$Temp\360$0\&#38468;&#20214;3&#65306;&#31185;&#30740;&#25104;&#26524;&#27719;&#2463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yida%20He\3001170004+&#37026;&#20975;+&#31185;&#30740;&#25104;&#26524;&#27719;&#24635;&#34920;.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Users\KE\Desktop\2021&#31185;&#30740;&#28608;&#21169;\&#29275;&#32769;&#24072;&#65292;&#25105;&#30003;&#35831;&#19968;&#19979;2021&#24180;&#24230;&#30740;&#31350;&#29983;&#31185;&#30740;&#28608;&#21169;&#39033;&#30446;&#65288;&#31532;&#19968;&#27425;&#21457;&#30340;&#38468;&#20214;&#22909;&#20687;&#27809;&#21457;&#36807;&#21435;&#65292;&#37325;&#26032;&#21457;&#19968;&#19979;&#65289;\3012170005+&#26472;&#20426;&#28059;.xlsx"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D:\Users\KE\Desktop\2021&#31185;&#30740;&#28608;&#21169;\&#31185;&#30740;&#25104;&#26524;&#30003;&#35831;%20&#33606;&#32903;&#30591;%203012180009\&#38468;&#20214;3&#65306;&#31185;&#30740;&#25104;&#26524;&#27719;&#24635;&#34920;.xlsx"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D:\Users\Lenovo\AppData\Local\Temp\Rar$DIa19836.10917\3006180016&#26446;&#23195;&#27719;&#24635;&#34920;.xlsx"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E:\yida%20He\3001180076+&#21016;&#38632;&#23267;+&#27719;&#24635;&#34920;.xlsx"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Users\ZWP\Downloads\&#38468;&#20214;3&#65306;&#22320;&#23398;&#38498;&#31185;&#30740;&#25104;&#26524;&#27719;&#24635;&#34920;%20&#33883;&#21195;.xlsx"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E:\yida%20He\3001200050+&#20309;&#35199;&#24658;+&#27719;&#24635;&#34920;.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D:\Users\KE\Desktop\2021&#31185;&#30740;&#28608;&#21169;\2012180062+&#21556;&#28113;&#33721;+&#31185;&#30740;&#28608;&#21169;&#39033;&#30446;&#30003;&#35831;&#26448;&#26009;\2012180062+&#21556;&#28113;&#33721;+&#27719;&#24635;&#34920;%20.xlsx"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70004&#29579;&#38745;&#24428;-&#31185;&#30740;&#25104;&#26524;&#27719;&#24635;&#34920;.xlsx"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D:\Users\wangl\Desktop\&#26032;&#24314;&#25991;&#20214;&#22841;%20(2)\3006200033%20&#38395;&#24535;&#26114;%20&#27719;&#24635;&#34920;.xlsx"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E:\Users\ZWP\Downloads\3001190055+&#38472;&#32461;&#33993;+&#27719;&#2463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yida%20He\3001170094-&#39640;&#26472;&#39567;-&#38468;&#20214;3&#65306;&#31185;&#30740;&#25104;&#26524;&#27719;&#24635;&#34920;.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Users\&#36158;&#24013;\Desktop\&#31185;&#30740;&#22870;&#21169;\2101190077-&#29579;&#27905;.xlsx"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E:\Users\liu-2\Downloads\3010200010-&#23435;&#24605;&#29831;-&#31185;&#30740;&#25104;&#26524;&#27719;&#24635;&#34920;.xlsx"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E:\Users\ZWP\Downloads\&#38472;&#22855;-&#31185;&#30740;&#25104;&#26524;&#27719;&#24635;&#34920;.xlsx"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D:\Users\KE\Desktop\2021&#31185;&#30740;&#28608;&#21169;\&#29579;&#26607;%203012180008\&#38468;&#20214;3&#65306;&#31185;&#30740;&#25104;&#26524;&#27719;&#24635;&#34920;-&#29579;&#26607;%203012180008.xlsx"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E:\&#31185;&#30740;&#28608;&#21169;&#37329;\&#20462;&#25913;&#29256;-&#26032;\3010180014+&#26041;&#22278;+&#27719;&#24635;&#34920;.xlsx"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90001-&#20115;&#26195;&#34067;-&#27719;&#24635;&#34920;.xlsx"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E:\Users\liu-2\Documents\WeChat%20Files\wxid_rm1ahki1otum21\FileStorage\File\2021-06\3010170001+&#30427;&#36291;+&#27719;&#24635;&#34920;.xlsx"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E:\&#31185;&#30740;&#28608;&#21169;&#37329;\&#20462;&#25913;&#29256;-&#26032;\2102180103&#24352;&#27704;&#23453;&#31185;&#30740;&#25104;&#26524;&#27719;&#24635;&#34920;.xlsx"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70015%20&#26446;&#20013;&#29831;%20&#31185;&#30740;&#25104;&#26524;&#27719;&#24635;&#34920;.xlsx"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2001180115+&#20851;&#20426;&#26480;+&#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KE\Desktop\2021&#31185;&#30740;&#28608;&#21169;\3012190015-&#39759;&#38745;-&#31185;&#30740;&#22870;&#21169;&#30003;&#35831;&#26448;&#26009;\3012190015+&#39759;&#38745;+&#27719;&#24635;&#34920;.xlsx"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E:\&#31185;&#30740;&#28608;&#21169;&#37329;\&#20462;&#25913;&#29256;-&#26032;\3010200016+&#39532;&#25391;&#23425;+&#27719;&#24635;&#34920;.xlsx"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E:\Users\ZWP\Downloads\3001180005%20&#23385;&#30460;&#39134;%20&#27719;&#24635;&#34920;%20(1).xlsx"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Users\ZWP\Downloads\3001170079+&#25991;&#19968;&#38596;+&#27719;&#24635;&#34920;.xlsx"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E:\Users\ZWP\Downloads\3001180029+&#20110;&#31435;&#26635;+&#31185;&#30740;&#25104;&#26524;&#27719;&#24635;&#34920;.xlsx"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E:\yida%20He\3001180095-&#26446;&#31243;-&#27719;&#24635;&#34920;.xlsx"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yida%20He\3001180064%20&#21016;&#31177;&#32724;-&#22320;&#23398;&#38498;&#31185;&#30740;&#25104;&#26524;&#27719;&#24635;&#34920;.xlsx"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Users\ZWP\Downloads\&#21494;&#34003;-&#31185;&#30740;&#25104;&#26524;.xlsx"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E:\Users\ZWP\Downloads\3001180029+&#20110;&#31435;&#26635;+&#31185;&#30740;&#25104;&#26524;&#27719;&#24635;&#34920;%20(1).xlsx"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E:\Users\ZWP\Downloads\&#22799;&#21338;&#27915;_&#38468;&#20214;3&#65306;&#31185;&#30740;&#25104;&#26524;&#27719;&#24635;&#34920;.xlsx"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D:\Users\wangl\Desktop\&#26032;&#24314;&#25991;&#20214;&#22841;%20(2)\2006190030%20&#38376;&#27427;&#38451;%20&#27719;&#24635;&#349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200008%20&#21644;&#23071;%20&#27719;&#24635;&#34920;.xlsx"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E:\yida%20He\3001160080%20&#23002;&#32752;&#23041;-&#38468;&#20214;3&#65306;&#31185;&#30740;&#25104;&#26524;&#27719;&#24635;&#34920;.xlsx"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2012180012&#21016;&#24605;&#28304;&#27719;&#24635;&#34920;.xlsx"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D:\Users\&#36158;&#24013;\Desktop\&#31185;&#30740;&#22870;&#21169;\2101190078-&#40644;&#38597;&#29738;-&#27719;&#24635;&#34920;.xlsx"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2112180060+&#38472;&#23041;+&#27719;&#24635;&#34920;.xlsx"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3012190016-&#40654;&#24378;%20(1).xlsx"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3012190017+&#40644;&#38632;&#26199;+&#27719;&#24635;&#34920;.xlsx"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D:\Users\KE\Desktop\2012190025+&#33255;&#23425;+&#27719;&#24635;&#34920;.xlsx"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90029%20&#36158;&#22855;&#38155;%20&#27719;&#24635;&#34920;.xlsx"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E:\&#31185;&#30740;&#28608;&#21169;&#37329;\&#20462;&#25913;&#29256;-&#26032;\06&#33021;&#28304;-&#27719;&#24635;&#34920;.xlsx"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E:\Users\liu-2\Downloads\3010180019&#35874;&#27741;&#23485;_&#30003;&#35831;&#26448;&#26009;\3010180019&#35874;&#27741;&#23485;_&#30003;&#35831;&#26448;&#26009;\2-&#38468;&#20214;3&#65306;&#31185;&#30740;&#25104;&#26524;&#27719;&#24635;&#34920;_3010180019&#35874;&#27741;&#2348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80015%20&#20037;&#21338;.xlsx"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006190052%20&#26041;&#21338;.xlsx"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006190064%20%20&#20309;&#21402;&#38155;%20&#27719;&#24635;&#34920;.xlsx"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70024%20&#21608;&#23398;&#25991;%20&#27719;&#24635;&#34920;.xlsx"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11%20&#38472;&#27098;&#20426;%20&#27719;&#24635;&#34920;.xlsx"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18&#21016;&#36229;&#27719;&#24635;&#34920;.xlsx"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19-&#24352;&#22374;-&#27719;&#24635;&#34920;.xlsx"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38%20&#21016;&#40527;%20&#27719;&#24635;&#34920;.xlsx"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44&#39532;&#38064;&#39557;&#27719;&#24635;&#34920;.xlsx"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90008-&#26472;&#38596;&#20853;-&#31185;&#30740;&#25104;&#26524;&#27719;&#24635;&#34920;.xlsx"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Users/KE/Desktop/2021&#31185;&#30740;&#28608;&#21169;/3012190014-&#21016;&#26102;&#26635;-&#30740;&#31350;&#29983;&#31185;&#30740;&#28608;&#21169;&#30003;&#35831;/3012190014-&#21016;&#26102;&#26635;-&#27719;&#24635;&#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10%20&#40644;&#28085;&#23431;%20&#27719;&#24635;&#34920;.xlsx"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90024-&#23020;&#26032;&#20803;-&#27719;&#24635;&#34920;.xlsx"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90041-&#38472;&#19990;&#25964;-&#31185;&#30740;&#25104;&#26524;&#27719;&#24635;&#34920;.xlsx"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90044%20&#36213;&#33433;&#34174;%20&#27719;&#24635;&#34920;(1).xlsx"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80048&#29579;&#20848;&#31185;&#30740;&#25104;&#26524;&#27719;&#24635;&#34920;.xlsx"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2112190062-&#38472;&#24428;.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90036&#24352;&#27888;&#28304;%20&#31185;&#30740;&#25104;&#26524;&#27719;&#24635;&#34920;-.xlsx"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D:\Users\&#36158;&#24013;\Desktop\&#31185;&#30740;&#22870;&#21169;\&#23495;&#20896;&#29577;-&#38468;&#20214;3&#65306;&#31185;&#30740;&#25104;&#26524;&#27719;&#24635;&#34920;.xlsx"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E:\Users\ZWP\Downloads\3001190056%20&#23385;&#25935;%20&#27719;&#24635;&#34920;.xlsx"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E:\Users\ZWP\Downloads\3001180033+&#37026;&#27874;+&#27719;&#24635;&#34920;%20(1).xlsx"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E:\yida%20He\3001170007+&#37073;&#26093;+&#27719;&#24635;&#3492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Users\KE\Desktop\2021&#31185;&#30740;&#28608;&#21169;\3012190011+&#36213;&#29790;+&#31185;&#30740;&#22870;&#21169;&#26448;&#26009;\3012190011+&#36213;&#29790;-&#38468;&#20214;3&#65306;&#31185;&#30740;&#25104;&#26524;&#27719;&#24635;&#34920;.xlsx"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E:\Users\ZWP\Downloads\3001200001%20&#21947;&#20912;%20&#38468;&#20214;3&#65306;&#22320;&#23398;&#38498;&#31185;&#30740;&#25104;&#26524;&#27719;&#24635;&#34920;.xlsx"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E:\yida%20He\3001190002-&#38889;&#26376;&#32988;-&#31185;&#30740;&#25104;&#26524;&#27719;&#24635;&#34920;.xlsx"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E:\yida%20He\3001170092+&#26472;&#25991;&#24515;+&#31185;&#30740;&#25104;&#26524;&#27719;&#24635;&#34920;&#65288;&#21407;&#38468;&#20214;3&#65289;.xlsx"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E:\yida%20He\&#38468;&#20214;3&#65306;&#22320;&#23398;&#38498;&#31185;&#30740;&#25104;&#26524;&#27719;&#24635;&#34920;&#65288;30011700166&#37045;&#21326;&#32988;&#65289;.xlsx"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E:\yida%20He\&#38468;&#20214;3&#65306;&#22320;&#23398;&#38498;&#31185;&#30740;&#25104;&#26524;&#27719;&#24635;&#34920;&#65288;3001170014+&#20309;&#27743;&#28059;&#65289;.xlsx"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E:\&#31185;&#30740;&#28608;&#21169;&#37329;\&#20462;&#25913;&#29256;-&#26032;\19&#25968;&#29702;-&#27719;&#24635;&#34920;.xlsx"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D:\Users\lenovo\Documents\WeChat%20Files\wxid_bf3vark16lh222\FileStorage\File\2021-06\2157180006+&#23385;&#23431;&#36713;+&#27719;&#24635;&#34920;.xlsx"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2119190061-&#38472;&#29141;-&#27719;&#24635;&#34920;.xlsx"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38468;&#20214;3&#65306;&#31185;&#30740;&#25104;&#26524;&#27719;&#24635;&#34920;.xlsx"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38468;&#20214;3&#65306;&#31185;&#30740;&#25104;&#26524;&#27719;&#24635;&#349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80015+&#26472;&#20392;+&#27719;&#24635;&#34920;.xlsx"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E:\Users\chang\Documents\WeChat%20Files\wxid_8so5wvageizw22\FileStorage\File\2021-06\0603\3005190021-&#21556;&#33395;&#31179;-&#27719;&#24635;&#34920;.xlsx"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E:\Users\xialu\AppData\Local\Temp\360zip$Temp\360$1\3005200043+&#21016;&#24110;+&#27719;&#24635;&#34920;.xlsx"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E:\&#31185;&#30740;&#28608;&#21169;&#37329;\&#20462;&#25913;&#29256;-&#26032;\02&#24037;&#31243;-&#27719;&#24635;&#34920;.xlsx"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E:\&#21338;&#22763;\&#27605;&#19994;&#31572;&#36777;&#30456;&#20851;&#26448;&#26009;&#27969;&#31243;\20210528095210806468\&#30005;&#23376;&#29256;\3010180005+&#30000;&#20908;&#26757;+&#27719;&#24635;&#34920;.xlsx"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90008+&#27748;&#23792;+&#27719;&#24635;&#34920;.xlsx"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8468;&#20214;3&#65306;&#31185;&#30740;&#25104;&#26524;&#27719;&#24635;&#34920;-&#29579;&#24840;&#40092;.xlsx"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2012180042+&#26446;&#37995;+&#27719;&#24635;&#34920;.xlsx"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D:\Users\KE\Documents\WeChat%20Files\niuyalinadou\FileStorage\File\2021-06\&#38468;&#20214;3&#65306;&#31185;&#30740;&#25104;&#26524;&#27719;&#24635;&#34920;.xlsx"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D:\Users\KE\Desktop\&#24278;&#20339;&#20339;&#65306;&#31185;&#30740;&#25104;&#26524;&#27719;&#24635;&#34920;%20&#30340;&#21103;&#26412;.xlsx"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Users/lenovo/Documents/WeChat%20Files/wxid_vn2xyfihs6x121/FileStorage/File/2021-06/3007200007+&#29066;&#20113;&#21531;+&#27719;&#24635;&#34920;(1)(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Users\KE\Desktop\2021&#31185;&#30740;&#28608;&#21169;\&#31185;&#25216;&#21019;&#26032;&#30003;&#35831;&#26448;&#26009;%20&#33606;&#32903;&#30591;%203012180009\&#38468;&#20214;3&#65306;&#31185;&#30740;&#25104;&#26524;&#27719;&#24635;&#34920;.xlsx"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E:\Users\chang\Documents\WeChat%20Files\wxid_8so5wvageizw22\FileStorage\File\2021-06\0603\3005180012&#23624;&#20280;&#27719;&#24635;&#34920;.xlsx"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file:///E:\Users\chang\Documents\WeChat%20Files\wxid_8so5wvageizw22\FileStorage\File\2021-06\0603\3005170038%20&#36158;&#20237;&#24935;%20&#27719;&#24635;&#34920;.xlsx" TargetMode="External"/></Relationships>
</file>

<file path=xl/externalLinks/_rels/externalLink182.xml.rels><?xml version="1.0" encoding="UTF-8" standalone="yes"?>
<Relationships xmlns="http://schemas.openxmlformats.org/package/2006/relationships"><Relationship Id="rId1" Type="http://schemas.openxmlformats.org/officeDocument/2006/relationships/externalLinkPath" Target="file:///E:\&#31185;&#30740;&#28608;&#21169;&#37329;\&#20462;&#25913;&#29256;-&#26032;\3002180003+&#36213;&#38632;&#38686;+&#27719;&#24635;&#34920;.xls" TargetMode="External"/></Relationships>
</file>

<file path=xl/externalLinks/_rels/externalLink183.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80004+&#26446;&#26195;&#23706;+&#27719;&#24635;&#34920;.xlsx" TargetMode="External"/></Relationships>
</file>

<file path=xl/externalLinks/_rels/externalLink184.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2119190062%20&#38472;&#26970;&#37090;%20&#27719;&#24635;&#34920;.xlsx" TargetMode="External"/></Relationships>
</file>

<file path=xl/externalLinks/_rels/externalLink185.xml.rels><?xml version="1.0" encoding="UTF-8" standalone="yes"?>
<Relationships xmlns="http://schemas.openxmlformats.org/package/2006/relationships"><Relationship Id="rId1" Type="http://schemas.openxmlformats.org/officeDocument/2006/relationships/externalLinkPath" Target="file:///E:\Users\liu-2\Downloads\3010190024-&#27754;&#27704;&#38738;-&#27719;&#24635;&#34920;.xlsx" TargetMode="External"/></Relationships>
</file>

<file path=xl/externalLinks/_rels/externalLink186.xml.rels><?xml version="1.0" encoding="UTF-8" standalone="yes"?>
<Relationships xmlns="http://schemas.openxmlformats.org/package/2006/relationships"><Relationship Id="rId1" Type="http://schemas.openxmlformats.org/officeDocument/2006/relationships/externalLinkPath" Target="file:///E:\Users\liu-2\Downloads\2010190034+&#29579;&#23376;&#19994;+&#31185;&#30740;&#25104;&#26524;&#27719;&#24635;&#34920;.xlsx" TargetMode="External"/></Relationships>
</file>

<file path=xl/externalLinks/_rels/externalLink187.xml.rels><?xml version="1.0" encoding="UTF-8" standalone="yes"?>
<Relationships xmlns="http://schemas.openxmlformats.org/package/2006/relationships"><Relationship Id="rId1" Type="http://schemas.openxmlformats.org/officeDocument/2006/relationships/externalLinkPath" Target="file:///E:\Users\liu-2\Downloads\2110190017&#26446;&#30805;&#38451;&#27719;&#24635;&#34920;.xlsx" TargetMode="External"/></Relationships>
</file>

<file path=xl/externalLinks/_rels/externalLink188.xml.rels><?xml version="1.0" encoding="UTF-8" standalone="yes"?>
<Relationships xmlns="http://schemas.openxmlformats.org/package/2006/relationships"><Relationship Id="rId1" Type="http://schemas.openxmlformats.org/officeDocument/2006/relationships/externalLinkPath" Target="file:///E:\&#31185;&#30740;&#28608;&#21169;&#37329;\&#20462;&#25913;&#29256;-&#26032;\3002200028-&#21608;&#27704;&#23485;-&#27719;&#24635;&#34920;.xlsx" TargetMode="External"/></Relationships>
</file>

<file path=xl/externalLinks/_rels/externalLink189.xml.rels><?xml version="1.0" encoding="UTF-8" standalone="yes"?>
<Relationships xmlns="http://schemas.openxmlformats.org/package/2006/relationships"><Relationship Id="rId1" Type="http://schemas.openxmlformats.org/officeDocument/2006/relationships/externalLinkPath" Target="file:///E:\&#31185;&#30740;&#28608;&#21169;&#37329;\&#20462;&#25913;&#29256;-&#26032;\3010180002+&#40644;&#38597;&#33452;+&#27719;&#24635;&#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70005%20&#21355;&#31471;%20&#27719;&#24635;&#34920;.xlsx" TargetMode="External"/></Relationships>
</file>

<file path=xl/externalLinks/_rels/externalLink190.xml.rels><?xml version="1.0" encoding="UTF-8" standalone="yes"?>
<Relationships xmlns="http://schemas.openxmlformats.org/package/2006/relationships"><Relationship Id="rId1" Type="http://schemas.openxmlformats.org/officeDocument/2006/relationships/externalLinkPath" Target="file:///D:\Users\&#36158;&#24013;\Desktop\&#31185;&#30740;&#22870;&#21169;\2101180102+&#36158;&#28982;+&#27719;&#24635;&#34920;.xlsx" TargetMode="External"/></Relationships>
</file>

<file path=xl/externalLinks/_rels/externalLink191.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2001180182+&#38472;&#38064;&#22025;+&#27719;&#24635;&#34920;.xlsx" TargetMode="External"/></Relationships>
</file>

<file path=xl/externalLinks/_rels/externalLink192.xml.rels><?xml version="1.0" encoding="UTF-8" standalone="yes"?>
<Relationships xmlns="http://schemas.openxmlformats.org/package/2006/relationships"><Relationship Id="rId1" Type="http://schemas.openxmlformats.org/officeDocument/2006/relationships/externalLinkPath" Target="file:///D:\Users\&#36158;&#24013;\Desktop\&#31185;&#30740;&#22870;&#21169;\2001190001%20&#21016;&#28023;&#19996;.xlsx" TargetMode="External"/></Relationships>
</file>

<file path=xl/externalLinks/_rels/externalLink193.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2001200114%20&#33446;&#30331;&#23703;%20&#27719;&#24635;&#34920;.xlsx" TargetMode="External"/></Relationships>
</file>

<file path=xl/externalLinks/_rels/externalLink194.xml.rels><?xml version="1.0" encoding="UTF-8" standalone="yes"?>
<Relationships xmlns="http://schemas.openxmlformats.org/package/2006/relationships"><Relationship Id="rId1" Type="http://schemas.openxmlformats.org/officeDocument/2006/relationships/externalLinkPath" Target="file:///E:\yida%20He\3001180056+&#24352;&#23569;&#39062;+&#27719;&#24635;&#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26254\Documents\WeChat%20Files\wxid_258yrsrbnrjk22\FileStorage\File\2021-06\12&#22303;&#31185;-&#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liu-2\Downloads\&#38468;&#20214;3&#65306;&#31185;&#30740;&#25104;&#26524;&#27719;&#24635;&#34920;%20-&#34945;&#26195;&#38632;3010160007.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Users\KE\Desktop\2021&#31185;&#30740;&#28608;&#21169;\3012190014-&#21016;&#26102;&#26635;-&#30740;&#31350;&#29983;&#31185;&#30740;&#28608;&#21169;&#30003;&#35831;\3012190014-&#21016;&#26102;&#26635;-&#27719;&#24635;&#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Users\wangl\AppData\Local\Temp\360zip$Temp\360$0\3006190027+&#29579;&#20896;&#24179;+&#27719;&#24635;&#3492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80028%20&#24352;&#23721;%20&#27719;&#24635;&#349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Users\wangl\Desktop\&#26032;&#24314;&#25991;&#20214;&#22841;%20(2)\2106180021%20&#40065;&#22269;%20&#27719;&#246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31185;&#30740;&#28608;&#21169;&#37329;\&#20462;&#25913;&#29256;-&#26032;\01&#22320;&#23398;&#38498;&#30805;&#22763;&#27719;&#24635;&#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31185;&#30740;&#28608;&#21169;&#37329;\&#20462;&#25913;&#29256;-&#26032;\09&#29664;&#23453;-&#27719;&#24635;&#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Users\&#36158;&#24013;\Desktop\&#31185;&#30740;&#22870;&#21169;\2001200030+&#34203;&#26494;+&#27719;&#24635;&#34920;.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31185;&#30740;&#28608;&#21169;&#37329;\&#20462;&#25913;&#29256;-&#26032;\10&#22320;&#20449;-&#27719;&#24635;&#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hdy/Documents/WeChat%20Files/wxid_g8bh7a8zvlq212/FileStorage/File/2021-06/2001200097%20&#34081;&#23913;%20&#27719;&#24635;&#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1185;&#30740;&#28608;&#21169;&#37329;\&#20462;&#25913;&#29256;-&#26032;\&#31185;&#30740;&#38498;-&#27719;&#24635;&#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Users\ZWP\Downloads\3001160061%20&#26472;&#29756;%20&#27719;&#24635;&#34920;-&#26356;&#2603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Users\ZWP\Downloads\3001170038-&#38472;&#26041;&#25096;-&#27719;&#24635;&#349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Users\ZWP\Downloads\3001180117+&#38379;&#20339;&#37995;+&#27719;&#24635;&#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yida%20He\3001170040+&#30707;&#24247;&#20852;+&#27719;&#24635;&#34920;.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Dell\Documents\WeChat%20Files\wxid_6rnb8v6g7a1922\FileStorage\File\2021-06\2109190022&#26519;&#23567;&#28147;-&#27719;&#24635;&#34920;%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Users\19539\Desktop\&#31185;&#30740;&#28608;&#21169;&#39033;&#30446;&#27719;&#24635;&#34920;&#21407;&#29256;\3004190004+&#29579;&#22521;&#22521;+&#27719;&#24635;&#34920;-&#20462;&#2591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Users\liu-2\Documents\Tencent%20Files\1045130687\FileRecv\3010190015-&#30333;&#27915;-&#27719;&#24635;&#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Users\ZWP\Downloads\3001190025-&#37026;&#24935;&#24378;-&#27719;&#24635;&#34920;.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19539/Documents/WeChat%20Files/wxid_fs7edkwxejs121/FileStorage/File/2021-06/&#32918;&#39567;-2103190016-&#38468;&#20214;3&#65306;&#31185;&#30740;&#25104;&#26524;&#27719;&#24635;&#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31185;&#30740;&#28608;&#21169;&#37329;\&#20462;&#25913;&#29256;-&#26032;\2002190082+&#39640;&#23143;&#29734;+&#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31185;&#30740;&#28608;&#21169;&#37329;\&#20462;&#25913;&#29256;-&#26032;\01&#22320;&#23398;&#38498;&#21338;&#22763;&#27719;&#24635;&#34920;.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70002-&#38472;&#38634;-&#31185;&#30740;&#25104;&#26524;&#27719;&#24635;&#3492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E:\&#31185;&#30740;&#28608;&#21169;&#37329;\&#20462;&#25913;&#29256;-&#26032;\11&#28023;&#27915;-&#27719;&#24635;&#349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26361;&#36191;_3012170004_&#31185;&#30740;&#25104;&#26524;&#27719;&#24635;&#3492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200015+&#26446;&#28487;+&#27719;&#24635;&#3492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2019190033,&#38472;&#22825;&#21451;&#65292;&#27719;&#24635;&#3492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Users\KE\Desktop\2021&#31185;&#30740;&#28608;&#21169;\3012180014%20&#27494;&#20384;\3012180014%20&#27494;&#20384;%20&#31185;&#30740;&#25104;&#26524;&#27719;&#24635;&#3492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Users\liu-2\Downloads\3010180014&#26041;&#22278;&#27719;&#24635;&#34920;%20(1).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E:\Users\ZWP\Downloads\&#22320;&#23398;&#38498;&#31185;&#30740;&#25104;&#26524;&#27719;&#24635;&#34920;-&#33298;&#23567;&#36229;%203001170003.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45-&#36158;&#38678;-&#27719;&#24635;&#34920;.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Users\ZWP\Downloads\3001170111+&#29579;&#20142;+&#27719;&#24635;&#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yida%20He\3001180001&#20110;&#30355;&#19998;&#27719;&#24635;&#34920;.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90048%20&#27611;&#28207;&#28059;%20&#27719;&#24635;&#349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Users\&#36158;&#24013;\AppData\Local\Microsoft\Windows\INetCache\Content.MSO\&#21103;&#26412;%202101180102+&#36158;&#28982;+&#27719;&#24635;&#3492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Users\ZWP\Downloads\3001180010+&#24120;&#27901;&#20809;+&#27719;&#24635;&#3492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Users\ZWP\Downloads\&#38468;&#20214;3&#65306;&#31185;&#30740;&#25104;&#26524;&#27719;&#24635;&#34920;-&#24352;&#21338;.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Users\ZWP\Downloads\&#24352;&#20581;&#31185;&#30740;&#25104;&#26524;&#27719;&#24635;&#34920;.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70042%20&#26446;&#27803;%20&#27719;&#24635;&#34920;.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Users\19539\Desktop\&#31185;&#30740;&#28608;&#21169;&#39033;&#30446;&#27719;&#24635;&#34920;&#21407;&#29256;\2004200007&#26366;&#31077;&#27719;&#24635;&#3492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D:\Users\Lenovo\AppData\Local\Temp\Rar$DIa3456.41090\&#38468;&#20214;3&#65306;&#31185;&#30740;&#25104;&#26524;&#27719;&#24635;&#34920;-&#37073;&#21496;&#24314;.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70029%20&#21016;&#27491;&#24069;%20&#27719;&#24635;&#3492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70037&#24120;&#33395;&#28023;&#31185;&#30740;&#25104;&#26524;&#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yida%20He\3001170045+&#38472;&#33395;&#34425;+&#27719;&#24635;&#34920;.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33%20&#20184;&#36229;%20&#27719;&#24635;&#34920;.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yida%20He\&#32993;&#20891;-&#38468;&#20214;3&#65306;&#22320;&#23398;&#38498;&#31185;&#30740;&#25104;&#26524;&#27719;&#24635;&#34920;.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Users\ZWP\Downloads\3001170020+&#36213;&#38738;&#38738;+&#27719;&#24635;&#34920;.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Users\dell\Documents\WeChat%20Files\wxid_1poz9d2qsgp22\FileStorage\File\2021-06\2019180014+&#33495;&#26093;+&#27719;&#24635;&#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yida%20He\3001190004-&#39640;&#21697;-&#27719;&#24635;&#34920;.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Users\wangl\Desktop\&#26032;&#24314;&#25991;&#20214;&#22841;%20(2)\2006190031%20&#21556;&#20122;&#23425;%20&#27719;&#24635;&#34920;.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20449;&#24037;%20+&#26448;&#26009;-%20&#21103;&#26412;.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ZWP\Downloads\&#38468;&#20214;3&#65306;&#22320;&#23398;&#38498;&#31185;&#30740;&#25104;&#26524;&#27719;&#24635;&#34920;-&#39759;&#29788;&#21513;.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yida%20He\&#38468;&#20214;3&#65306;&#22320;&#23398;&#38498;&#31185;&#30740;&#25104;&#26524;&#27719;&#24635;&#34920;-&#26472;&#28814;&#30003;300118002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yida%20He\3001170030+&#27743;&#23195;&#23195;+&#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19539/Documents/WeChat%20Files/wxid_fs7edkwxejs121/FileStorage/File/2021-06/&#38468;&#20214;3&#65306;&#31185;&#30740;&#25104;&#26524;&#27719;&#24635;&#34920;-&#35910;&#23389;&#33459;.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Users\xialu\AppData\Local\Temp\360zip$Temp\360$0\3005170046+&#38389;&#23425;+&#27719;&#24635;&#3492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180011+&#24352;&#38597;&#39333;+&#27719;&#24635;&#3492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Users\apple\Desktop\C:\Users\apple\Desktop\1%200604&#21069;&#25552;&#20132;%20&#30003;&#25253;&#36164;&#26009;\1%200604&#21069;&#25552;&#20132;%20&#30003;&#25253;&#36164;&#26009;\3007170011%20&#36158;&#26976;&#33778;%20&#27719;&#24635;&#34920;.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106180002%20&#26446;&#23143;&#33778;%20&#27719;&#24635;&#3492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D:\Users\KE\Desktop\2021&#31185;&#30740;&#28608;&#21169;\&#27719;&#24635;&#34920;\&#26472;&#27901;3012190005&#27719;&#24635;&#34920;.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Users/Lenovo/Documents/tencent%20files/1976275107/filerecv/mobilefile/3006180033%20&#20184;&#36229;%20&#27719;&#24635;&#34920;.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E:\Users\ZWP\Downloads\3001190041&#26446;&#31077;-&#27719;&#24635;&#34920;.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Users\&#36158;&#24013;\Desktop\&#31185;&#30740;&#22870;&#21169;\2001190088%20&#34180;&#24344;&#27901;%20&#27719;&#24635;&#34920;.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Users\&#36158;&#24013;\Desktop\&#31185;&#30740;&#22870;&#21169;\2001190180+&#26472;&#34701;+&#27719;&#24635;&#34920;.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80007-&#26472;&#26195;&#20809;-&#27719;&#24635;&#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31185;&#30740;&#28608;&#21169;&#37329;\&#20462;&#25913;&#29256;-&#26032;\05&#27700;&#29615;-&#27719;&#24635;&#34920;.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Users\ZWP\Downloads\3001180048%20&#38472;&#23478;&#28009;%20&#27719;&#24635;&#34920;.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E:\yida%20He\&#38468;&#20214;3&#65306;&#22320;&#23398;&#38498;&#31185;&#30740;&#25104;&#26524;&#27719;&#24635;&#34920;-&#21016;&#26093;3001180096.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Users\ZWP\Downloads\3001180101%20&#36213;&#23376;&#27431;%20&#27719;&#24635;&#34920;.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31185;&#30740;&#28608;&#21169;&#39033;&#30446;&#27719;&#24635;&#34920;\&#31185;&#30740;&#28608;&#21169;&#39033;&#30446;&#27719;&#24635;&#34920;\3012200010+&#29579;&#33298;&#33778;+&#27719;&#24635;&#34920;.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D:\Users\&#36158;&#24013;\Desktop\&#31185;&#30740;&#22870;&#21169;\2101190143&#31526;&#20339;&#26976;&#31185;&#30740;&#25104;&#26524;&#27719;&#24635;&#34920;.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Users\19539\Desktop\&#31185;&#30740;&#28608;&#21169;&#39033;&#30446;&#27719;&#24635;&#34920;&#21407;&#29256;\3004180004+&#23385;&#26790;&#23431;+&#27719;&#24635;&#34920;.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3006170046&#38379;&#27427;&#29840;&#27719;&#24635;&#34920;.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106190066-&#39532;&#40511;&#39134;-&#31185;&#30740;&#25104;&#26524;&#27719;&#24635;&#34920;.xlsx"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006190001-&#26446;&#20521;-&#27719;&#24635;&#34920;.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E:\Users\ZWP\Downloads\3001180132%20&#38889;&#32493;%20&#22320;&#23398;&#38498;&#31185;&#30740;&#25104;&#26524;&#27719;&#24635;&#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4494;&#20449;\&#25991;&#20214;&#19979;&#36733;\WeChat%20Files\wxid_kkafs4bzjny022\FileStorage\File\2021-06\&#26448;&#26009;.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Users\ZWP\Downloads\&#23385;&#28218;-3001180136-&#22320;&#23398;&#38498;&#31185;&#30740;&#25104;&#26524;&#27719;&#24635;&#34920;.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D:\Users\Lenovo\Documents\tencent%20files\1976275107\filerecv\mobilefile\2006190068%20&#32993;&#26216;&#36745;%20&#27719;&#24635;&#34920;.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80005-&#24352;&#37995;&#30922;-&#27719;&#24635;&#34920;.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D:\Users\wangl\Desktop\&#26032;&#24314;&#25991;&#20214;&#22841;%20(2)\3006180029%20&#36763;&#31119;&#19996;%20&#27719;&#24635;&#34920;.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Users/19539/Desktop/&#31185;&#30740;&#28608;&#21169;&#39033;&#30446;&#27719;&#24635;&#34920;&#21407;&#29256;/2101190142+&#24352;&#33714;-&#38468;&#20214;3&#65306;&#31185;&#30740;&#25104;&#26524;&#27719;&#24635;&#34920;.xlsx"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E:\Users\ZWP\Documents\WeChat%20Files\wxid_2733t5i76vkw12\FileStorage\File\2021-06\&#38468;&#20214;3&#65306;&#31185;&#30740;&#25104;&#26524;&#27719;&#24635;&#34920;-&#34203;&#21147;&#29614;.xlsx"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Users\one\Desktop\&#38468;&#20214;3&#65306;&#31185;&#30740;&#25104;&#26524;&#27719;&#24635;&#34920;.xlsx"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yida%20He\3001190098-&#24352;&#26195;&#26093;-&#27719;&#24635;&#34920;.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E:\yida%20He\&#21016;&#26126;&#20975;3001190116-&#31185;&#30740;&#25104;&#26524;&#27719;&#24635;&#34920;.xlsx"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Users\ZWP\Downloads\3001200043%20&#29579;&#24247;%20&#27719;&#24635;&#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s>
    <sheetDataSet>
      <sheetData sheetId="0" refreshError="1"/>
      <sheetData sheetId="1" refreshError="1"/>
      <sheetData sheetId="2"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1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1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科研激励汇总明细"/>
      <sheetName val="简表"/>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始表"/>
      <sheetName val="Sheet2"/>
    </sheetNames>
    <sheetDataSet>
      <sheetData sheetId="0" refreshError="1"/>
      <sheetData sheetId="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1"/>
      <sheetName val="Sheet2"/>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s>
    <sheetDataSet>
      <sheetData sheetId="0"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s>
    <sheetDataSet>
      <sheetData sheetId="0" refreshError="1"/>
      <sheetData sheetId="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i.org/10.1016/j.palaeo.2021.110450" TargetMode="External"/><Relationship Id="rId1" Type="http://schemas.openxmlformats.org/officeDocument/2006/relationships/hyperlink" Target="https://doi.org/10.1016/j.palwor.2020.05.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3"/>
  <sheetViews>
    <sheetView tabSelected="1" zoomScaleNormal="100" workbookViewId="0">
      <selection activeCell="K7" sqref="K7"/>
    </sheetView>
  </sheetViews>
  <sheetFormatPr defaultColWidth="8.75" defaultRowHeight="15"/>
  <cols>
    <col min="1" max="1" width="6.375" style="48" customWidth="1"/>
    <col min="2" max="2" width="8.75" style="48"/>
    <col min="3" max="3" width="12.75" style="48"/>
    <col min="4" max="4" width="8.75" style="48"/>
    <col min="5" max="5" width="59.75" style="48" customWidth="1"/>
    <col min="6" max="6" width="20" style="48" customWidth="1"/>
    <col min="7" max="7" width="6.625" style="48" customWidth="1"/>
    <col min="8" max="8" width="9.5" style="48" customWidth="1"/>
    <col min="9" max="16384" width="8.75" style="48"/>
  </cols>
  <sheetData>
    <row r="1" spans="1:8" ht="47.25" customHeight="1">
      <c r="A1" s="52" t="s">
        <v>0</v>
      </c>
      <c r="B1" s="53"/>
      <c r="C1" s="53"/>
      <c r="D1" s="53"/>
      <c r="E1" s="53"/>
      <c r="F1" s="53"/>
      <c r="G1" s="53"/>
      <c r="H1" s="53"/>
    </row>
    <row r="2" spans="1:8" ht="30" customHeight="1">
      <c r="A2" s="54" t="s">
        <v>1</v>
      </c>
      <c r="B2" s="55"/>
      <c r="C2" s="55"/>
      <c r="D2" s="55"/>
      <c r="E2" s="55"/>
      <c r="F2" s="55"/>
      <c r="G2" s="55"/>
      <c r="H2" s="55"/>
    </row>
    <row r="3" spans="1:8" ht="37.5">
      <c r="A3" s="50" t="s">
        <v>2</v>
      </c>
      <c r="B3" s="50" t="s">
        <v>3</v>
      </c>
      <c r="C3" s="50" t="s">
        <v>4</v>
      </c>
      <c r="D3" s="50" t="s">
        <v>5</v>
      </c>
      <c r="E3" s="50" t="s">
        <v>6</v>
      </c>
      <c r="F3" s="50" t="s">
        <v>7</v>
      </c>
      <c r="G3" s="49" t="s">
        <v>8</v>
      </c>
      <c r="H3" s="49" t="s">
        <v>9</v>
      </c>
    </row>
    <row r="4" spans="1:8" s="3" customFormat="1" ht="31.5">
      <c r="A4" s="56" t="s">
        <v>10</v>
      </c>
      <c r="B4" s="56" t="s">
        <v>11</v>
      </c>
      <c r="C4" s="56">
        <v>3001180082</v>
      </c>
      <c r="D4" s="56" t="s">
        <v>12</v>
      </c>
      <c r="E4" s="16" t="s">
        <v>13</v>
      </c>
      <c r="F4" s="16" t="s">
        <v>14</v>
      </c>
      <c r="G4" s="16">
        <v>15</v>
      </c>
      <c r="H4" s="56">
        <f>SUM(G4:G14)</f>
        <v>69</v>
      </c>
    </row>
    <row r="5" spans="1:8" s="3" customFormat="1" ht="47.25">
      <c r="A5" s="56"/>
      <c r="B5" s="56"/>
      <c r="C5" s="56"/>
      <c r="D5" s="56"/>
      <c r="E5" s="16" t="s">
        <v>15</v>
      </c>
      <c r="F5" s="16" t="s">
        <v>16</v>
      </c>
      <c r="G5" s="16">
        <v>5</v>
      </c>
      <c r="H5" s="56"/>
    </row>
    <row r="6" spans="1:8" s="3" customFormat="1" ht="47.25">
      <c r="A6" s="56"/>
      <c r="B6" s="56"/>
      <c r="C6" s="56"/>
      <c r="D6" s="56"/>
      <c r="E6" s="16" t="s">
        <v>17</v>
      </c>
      <c r="F6" s="16" t="s">
        <v>16</v>
      </c>
      <c r="G6" s="16">
        <v>5</v>
      </c>
      <c r="H6" s="56"/>
    </row>
    <row r="7" spans="1:8" s="3" customFormat="1" ht="47.25">
      <c r="A7" s="56"/>
      <c r="B7" s="56"/>
      <c r="C7" s="56"/>
      <c r="D7" s="56"/>
      <c r="E7" s="16" t="s">
        <v>18</v>
      </c>
      <c r="F7" s="16" t="s">
        <v>16</v>
      </c>
      <c r="G7" s="16">
        <v>5</v>
      </c>
      <c r="H7" s="56"/>
    </row>
    <row r="8" spans="1:8" s="3" customFormat="1" ht="44.25">
      <c r="A8" s="56"/>
      <c r="B8" s="56"/>
      <c r="C8" s="56"/>
      <c r="D8" s="56"/>
      <c r="E8" s="16" t="s">
        <v>19</v>
      </c>
      <c r="F8" s="16" t="s">
        <v>20</v>
      </c>
      <c r="G8" s="16">
        <v>3</v>
      </c>
      <c r="H8" s="56"/>
    </row>
    <row r="9" spans="1:8" s="3" customFormat="1" ht="47.25">
      <c r="A9" s="56"/>
      <c r="B9" s="56"/>
      <c r="C9" s="56"/>
      <c r="D9" s="56"/>
      <c r="E9" s="16" t="s">
        <v>21</v>
      </c>
      <c r="F9" s="16" t="s">
        <v>16</v>
      </c>
      <c r="G9" s="16">
        <v>5</v>
      </c>
      <c r="H9" s="56"/>
    </row>
    <row r="10" spans="1:8" s="3" customFormat="1" ht="47.25">
      <c r="A10" s="56"/>
      <c r="B10" s="56"/>
      <c r="C10" s="56"/>
      <c r="D10" s="56"/>
      <c r="E10" s="16" t="s">
        <v>22</v>
      </c>
      <c r="F10" s="16" t="s">
        <v>20</v>
      </c>
      <c r="G10" s="16">
        <v>3</v>
      </c>
      <c r="H10" s="56"/>
    </row>
    <row r="11" spans="1:8" s="3" customFormat="1" ht="44.25">
      <c r="A11" s="56"/>
      <c r="B11" s="56"/>
      <c r="C11" s="56"/>
      <c r="D11" s="56"/>
      <c r="E11" s="16" t="s">
        <v>23</v>
      </c>
      <c r="F11" s="16" t="s">
        <v>20</v>
      </c>
      <c r="G11" s="16">
        <v>3</v>
      </c>
      <c r="H11" s="56"/>
    </row>
    <row r="12" spans="1:8" s="3" customFormat="1" ht="28.5">
      <c r="A12" s="56"/>
      <c r="B12" s="56"/>
      <c r="C12" s="56"/>
      <c r="D12" s="56"/>
      <c r="E12" s="16" t="s">
        <v>24</v>
      </c>
      <c r="F12" s="16" t="s">
        <v>25</v>
      </c>
      <c r="G12" s="16">
        <v>10</v>
      </c>
      <c r="H12" s="56"/>
    </row>
    <row r="13" spans="1:8" s="3" customFormat="1" ht="31.5">
      <c r="A13" s="56"/>
      <c r="B13" s="56"/>
      <c r="C13" s="56"/>
      <c r="D13" s="56"/>
      <c r="E13" s="16" t="s">
        <v>26</v>
      </c>
      <c r="F13" s="45" t="s">
        <v>27</v>
      </c>
      <c r="G13" s="16">
        <v>5</v>
      </c>
      <c r="H13" s="56"/>
    </row>
    <row r="14" spans="1:8" s="3" customFormat="1" ht="15.75">
      <c r="A14" s="56"/>
      <c r="B14" s="56"/>
      <c r="C14" s="56"/>
      <c r="D14" s="56"/>
      <c r="E14" s="16" t="s">
        <v>28</v>
      </c>
      <c r="F14" s="16" t="s">
        <v>29</v>
      </c>
      <c r="G14" s="16">
        <v>10</v>
      </c>
      <c r="H14" s="56"/>
    </row>
    <row r="15" spans="1:8" s="3" customFormat="1" ht="47.25">
      <c r="A15" s="57">
        <v>2</v>
      </c>
      <c r="B15" s="57" t="s">
        <v>30</v>
      </c>
      <c r="C15" s="57">
        <v>3012170004</v>
      </c>
      <c r="D15" s="57" t="s">
        <v>31</v>
      </c>
      <c r="E15" s="7" t="s">
        <v>32</v>
      </c>
      <c r="F15" s="7" t="s">
        <v>33</v>
      </c>
      <c r="G15" s="7">
        <v>20</v>
      </c>
      <c r="H15" s="57">
        <v>60</v>
      </c>
    </row>
    <row r="16" spans="1:8" s="3" customFormat="1" ht="47.25">
      <c r="A16" s="57"/>
      <c r="B16" s="57"/>
      <c r="C16" s="57"/>
      <c r="D16" s="57"/>
      <c r="E16" s="7" t="s">
        <v>34</v>
      </c>
      <c r="F16" s="7" t="s">
        <v>33</v>
      </c>
      <c r="G16" s="7">
        <v>20</v>
      </c>
      <c r="H16" s="57"/>
    </row>
    <row r="17" spans="1:8" s="3" customFormat="1" ht="47.25">
      <c r="A17" s="57"/>
      <c r="B17" s="57"/>
      <c r="C17" s="57"/>
      <c r="D17" s="57"/>
      <c r="E17" s="7" t="s">
        <v>35</v>
      </c>
      <c r="F17" s="7" t="s">
        <v>33</v>
      </c>
      <c r="G17" s="7">
        <v>20</v>
      </c>
      <c r="H17" s="57"/>
    </row>
    <row r="18" spans="1:8" s="3" customFormat="1" ht="31.5">
      <c r="A18" s="57">
        <v>3</v>
      </c>
      <c r="B18" s="57" t="s">
        <v>36</v>
      </c>
      <c r="C18" s="57">
        <v>3005170010</v>
      </c>
      <c r="D18" s="57" t="s">
        <v>37</v>
      </c>
      <c r="E18" s="7" t="s">
        <v>38</v>
      </c>
      <c r="F18" s="7" t="s">
        <v>33</v>
      </c>
      <c r="G18" s="7">
        <v>20</v>
      </c>
      <c r="H18" s="57">
        <v>50</v>
      </c>
    </row>
    <row r="19" spans="1:8" s="3" customFormat="1" ht="47.25">
      <c r="A19" s="57"/>
      <c r="B19" s="57"/>
      <c r="C19" s="57"/>
      <c r="D19" s="57"/>
      <c r="E19" s="7" t="s">
        <v>39</v>
      </c>
      <c r="F19" s="7" t="s">
        <v>14</v>
      </c>
      <c r="G19" s="7">
        <v>15</v>
      </c>
      <c r="H19" s="57"/>
    </row>
    <row r="20" spans="1:8" s="3" customFormat="1" ht="31.5">
      <c r="A20" s="57"/>
      <c r="B20" s="57"/>
      <c r="C20" s="57"/>
      <c r="D20" s="57"/>
      <c r="E20" s="7" t="s">
        <v>40</v>
      </c>
      <c r="F20" s="7" t="s">
        <v>14</v>
      </c>
      <c r="G20" s="7">
        <v>15</v>
      </c>
      <c r="H20" s="57"/>
    </row>
    <row r="21" spans="1:8" s="3" customFormat="1" ht="36">
      <c r="A21" s="57">
        <v>4</v>
      </c>
      <c r="B21" s="57" t="s">
        <v>41</v>
      </c>
      <c r="C21" s="57">
        <v>3057190003</v>
      </c>
      <c r="D21" s="57" t="s">
        <v>12</v>
      </c>
      <c r="E21" s="7" t="s">
        <v>42</v>
      </c>
      <c r="F21" s="7" t="s">
        <v>16</v>
      </c>
      <c r="G21" s="7">
        <v>5</v>
      </c>
      <c r="H21" s="57">
        <v>45</v>
      </c>
    </row>
    <row r="22" spans="1:8" s="3" customFormat="1" ht="31.5">
      <c r="A22" s="57"/>
      <c r="B22" s="57"/>
      <c r="C22" s="57"/>
      <c r="D22" s="57"/>
      <c r="E22" s="7" t="s">
        <v>43</v>
      </c>
      <c r="F22" s="7" t="s">
        <v>16</v>
      </c>
      <c r="G22" s="7">
        <v>5</v>
      </c>
      <c r="H22" s="57"/>
    </row>
    <row r="23" spans="1:8" s="3" customFormat="1" ht="34.5">
      <c r="A23" s="57"/>
      <c r="B23" s="57"/>
      <c r="C23" s="57"/>
      <c r="D23" s="57"/>
      <c r="E23" s="7" t="s">
        <v>44</v>
      </c>
      <c r="F23" s="7" t="s">
        <v>16</v>
      </c>
      <c r="G23" s="7">
        <v>5</v>
      </c>
      <c r="H23" s="57"/>
    </row>
    <row r="24" spans="1:8" s="3" customFormat="1" ht="31.5">
      <c r="A24" s="57"/>
      <c r="B24" s="57"/>
      <c r="C24" s="57"/>
      <c r="D24" s="57"/>
      <c r="E24" s="7" t="s">
        <v>45</v>
      </c>
      <c r="F24" s="7" t="s">
        <v>14</v>
      </c>
      <c r="G24" s="7">
        <v>15</v>
      </c>
      <c r="H24" s="57"/>
    </row>
    <row r="25" spans="1:8" s="3" customFormat="1" ht="31.5">
      <c r="A25" s="57"/>
      <c r="B25" s="57"/>
      <c r="C25" s="57"/>
      <c r="D25" s="57"/>
      <c r="E25" s="7" t="s">
        <v>46</v>
      </c>
      <c r="F25" s="7" t="s">
        <v>16</v>
      </c>
      <c r="G25" s="7">
        <v>5</v>
      </c>
      <c r="H25" s="57"/>
    </row>
    <row r="26" spans="1:8" s="3" customFormat="1" ht="28.5">
      <c r="A26" s="57"/>
      <c r="B26" s="57"/>
      <c r="C26" s="57"/>
      <c r="D26" s="57"/>
      <c r="E26" s="7" t="s">
        <v>24</v>
      </c>
      <c r="F26" s="7" t="s">
        <v>25</v>
      </c>
      <c r="G26" s="7">
        <v>10</v>
      </c>
      <c r="H26" s="57"/>
    </row>
    <row r="27" spans="1:8" s="3" customFormat="1" ht="31.5">
      <c r="A27" s="57">
        <v>5</v>
      </c>
      <c r="B27" s="57" t="s">
        <v>47</v>
      </c>
      <c r="C27" s="57">
        <v>3003190010</v>
      </c>
      <c r="D27" s="57" t="s">
        <v>48</v>
      </c>
      <c r="E27" s="7" t="s">
        <v>49</v>
      </c>
      <c r="F27" s="7" t="s">
        <v>33</v>
      </c>
      <c r="G27" s="7">
        <v>20</v>
      </c>
      <c r="H27" s="57">
        <v>45</v>
      </c>
    </row>
    <row r="28" spans="1:8" s="3" customFormat="1" ht="31.5">
      <c r="A28" s="57"/>
      <c r="B28" s="57"/>
      <c r="C28" s="57"/>
      <c r="D28" s="57"/>
      <c r="E28" s="7" t="s">
        <v>50</v>
      </c>
      <c r="F28" s="7" t="s">
        <v>16</v>
      </c>
      <c r="G28" s="7">
        <v>5</v>
      </c>
      <c r="H28" s="57"/>
    </row>
    <row r="29" spans="1:8" s="3" customFormat="1" ht="47.25">
      <c r="A29" s="57"/>
      <c r="B29" s="57"/>
      <c r="C29" s="57"/>
      <c r="D29" s="57"/>
      <c r="E29" s="7" t="s">
        <v>51</v>
      </c>
      <c r="F29" s="7" t="s">
        <v>33</v>
      </c>
      <c r="G29" s="7">
        <v>20</v>
      </c>
      <c r="H29" s="57"/>
    </row>
    <row r="30" spans="1:8" s="3" customFormat="1" ht="47.25">
      <c r="A30" s="57">
        <v>6</v>
      </c>
      <c r="B30" s="57" t="s">
        <v>52</v>
      </c>
      <c r="C30" s="57">
        <v>3005170048</v>
      </c>
      <c r="D30" s="58" t="s">
        <v>37</v>
      </c>
      <c r="E30" s="7" t="s">
        <v>53</v>
      </c>
      <c r="F30" s="7" t="s">
        <v>14</v>
      </c>
      <c r="G30" s="7">
        <v>15</v>
      </c>
      <c r="H30" s="57">
        <v>45</v>
      </c>
    </row>
    <row r="31" spans="1:8" s="3" customFormat="1" ht="47.25">
      <c r="A31" s="57"/>
      <c r="B31" s="57"/>
      <c r="C31" s="57"/>
      <c r="D31" s="59"/>
      <c r="E31" s="7" t="s">
        <v>54</v>
      </c>
      <c r="F31" s="7" t="s">
        <v>14</v>
      </c>
      <c r="G31" s="7">
        <v>15</v>
      </c>
      <c r="H31" s="57"/>
    </row>
    <row r="32" spans="1:8" s="3" customFormat="1" ht="47.25">
      <c r="A32" s="57"/>
      <c r="B32" s="57"/>
      <c r="C32" s="57"/>
      <c r="D32" s="60"/>
      <c r="E32" s="7" t="s">
        <v>55</v>
      </c>
      <c r="F32" s="7" t="s">
        <v>14</v>
      </c>
      <c r="G32" s="7">
        <v>15</v>
      </c>
      <c r="H32" s="57"/>
    </row>
    <row r="33" spans="1:8" s="3" customFormat="1" ht="53.25">
      <c r="A33" s="57">
        <v>7</v>
      </c>
      <c r="B33" s="57" t="s">
        <v>56</v>
      </c>
      <c r="C33" s="57">
        <v>3003170003</v>
      </c>
      <c r="D33" s="58" t="s">
        <v>48</v>
      </c>
      <c r="E33" s="7" t="s">
        <v>57</v>
      </c>
      <c r="F33" s="7" t="s">
        <v>20</v>
      </c>
      <c r="G33" s="7">
        <v>3</v>
      </c>
      <c r="H33" s="57">
        <v>44</v>
      </c>
    </row>
    <row r="34" spans="1:8" s="3" customFormat="1" ht="53.25">
      <c r="A34" s="57"/>
      <c r="B34" s="57"/>
      <c r="C34" s="57"/>
      <c r="D34" s="59"/>
      <c r="E34" s="7" t="s">
        <v>58</v>
      </c>
      <c r="F34" s="7" t="s">
        <v>16</v>
      </c>
      <c r="G34" s="7">
        <v>5</v>
      </c>
      <c r="H34" s="57"/>
    </row>
    <row r="35" spans="1:8" s="3" customFormat="1" ht="50.25">
      <c r="A35" s="57"/>
      <c r="B35" s="57"/>
      <c r="C35" s="57"/>
      <c r="D35" s="59"/>
      <c r="E35" s="7" t="s">
        <v>59</v>
      </c>
      <c r="F35" s="7" t="s">
        <v>14</v>
      </c>
      <c r="G35" s="7">
        <v>15</v>
      </c>
      <c r="H35" s="57"/>
    </row>
    <row r="36" spans="1:8" s="3" customFormat="1" ht="50.25">
      <c r="A36" s="57"/>
      <c r="B36" s="57"/>
      <c r="C36" s="57"/>
      <c r="D36" s="59"/>
      <c r="E36" s="7" t="s">
        <v>60</v>
      </c>
      <c r="F36" s="7" t="s">
        <v>14</v>
      </c>
      <c r="G36" s="7">
        <v>15</v>
      </c>
      <c r="H36" s="57"/>
    </row>
    <row r="37" spans="1:8" s="3" customFormat="1" ht="31.5">
      <c r="A37" s="57"/>
      <c r="B37" s="57"/>
      <c r="C37" s="57"/>
      <c r="D37" s="59"/>
      <c r="E37" s="7" t="s">
        <v>61</v>
      </c>
      <c r="F37" s="7" t="s">
        <v>62</v>
      </c>
      <c r="G37" s="7">
        <v>3</v>
      </c>
      <c r="H37" s="57"/>
    </row>
    <row r="38" spans="1:8" s="3" customFormat="1" ht="30">
      <c r="A38" s="57"/>
      <c r="B38" s="57"/>
      <c r="C38" s="57"/>
      <c r="D38" s="60"/>
      <c r="E38" s="7" t="s">
        <v>63</v>
      </c>
      <c r="F38" s="7" t="s">
        <v>62</v>
      </c>
      <c r="G38" s="7">
        <v>3</v>
      </c>
      <c r="H38" s="57"/>
    </row>
    <row r="39" spans="1:8" s="3" customFormat="1" ht="31.5">
      <c r="A39" s="57">
        <v>8</v>
      </c>
      <c r="B39" s="57" t="s">
        <v>64</v>
      </c>
      <c r="C39" s="57">
        <v>3001200106</v>
      </c>
      <c r="D39" s="61" t="s">
        <v>65</v>
      </c>
      <c r="E39" s="7" t="s">
        <v>66</v>
      </c>
      <c r="F39" s="7" t="s">
        <v>67</v>
      </c>
      <c r="G39" s="7">
        <v>20</v>
      </c>
      <c r="H39" s="57">
        <v>41</v>
      </c>
    </row>
    <row r="40" spans="1:8" s="3" customFormat="1" ht="31.5">
      <c r="A40" s="57"/>
      <c r="B40" s="57"/>
      <c r="C40" s="57"/>
      <c r="D40" s="61"/>
      <c r="E40" s="7" t="s">
        <v>68</v>
      </c>
      <c r="F40" s="7" t="s">
        <v>67</v>
      </c>
      <c r="G40" s="7">
        <v>20</v>
      </c>
      <c r="H40" s="57"/>
    </row>
    <row r="41" spans="1:8" s="3" customFormat="1" ht="30">
      <c r="A41" s="57"/>
      <c r="B41" s="57"/>
      <c r="C41" s="57"/>
      <c r="D41" s="61"/>
      <c r="E41" s="12" t="s">
        <v>69</v>
      </c>
      <c r="F41" s="11" t="s">
        <v>70</v>
      </c>
      <c r="G41" s="11">
        <v>1</v>
      </c>
      <c r="H41" s="57"/>
    </row>
    <row r="42" spans="1:8" s="3" customFormat="1" ht="50.25">
      <c r="A42" s="57">
        <v>9</v>
      </c>
      <c r="B42" s="57" t="s">
        <v>71</v>
      </c>
      <c r="C42" s="57">
        <v>2003190013</v>
      </c>
      <c r="D42" s="58" t="s">
        <v>48</v>
      </c>
      <c r="E42" s="7" t="s">
        <v>72</v>
      </c>
      <c r="F42" s="7" t="s">
        <v>33</v>
      </c>
      <c r="G42" s="7">
        <v>20</v>
      </c>
      <c r="H42" s="57">
        <v>40</v>
      </c>
    </row>
    <row r="43" spans="1:8" s="3" customFormat="1" ht="47.25">
      <c r="A43" s="57"/>
      <c r="B43" s="57"/>
      <c r="C43" s="57"/>
      <c r="D43" s="60"/>
      <c r="E43" s="7" t="s">
        <v>73</v>
      </c>
      <c r="F43" s="7" t="s">
        <v>33</v>
      </c>
      <c r="G43" s="7">
        <v>20</v>
      </c>
      <c r="H43" s="57"/>
    </row>
    <row r="44" spans="1:8" s="3" customFormat="1" ht="47.25">
      <c r="A44" s="57">
        <v>10</v>
      </c>
      <c r="B44" s="57" t="s">
        <v>74</v>
      </c>
      <c r="C44" s="57">
        <v>3003190009</v>
      </c>
      <c r="D44" s="57" t="s">
        <v>48</v>
      </c>
      <c r="E44" s="7" t="s">
        <v>75</v>
      </c>
      <c r="F44" s="7" t="s">
        <v>33</v>
      </c>
      <c r="G44" s="7">
        <v>20</v>
      </c>
      <c r="H44" s="57">
        <v>38</v>
      </c>
    </row>
    <row r="45" spans="1:8" s="3" customFormat="1" ht="47.25">
      <c r="A45" s="57"/>
      <c r="B45" s="57"/>
      <c r="C45" s="57"/>
      <c r="D45" s="57"/>
      <c r="E45" s="7" t="s">
        <v>76</v>
      </c>
      <c r="F45" s="7" t="s">
        <v>20</v>
      </c>
      <c r="G45" s="7">
        <v>3</v>
      </c>
      <c r="H45" s="57"/>
    </row>
    <row r="46" spans="1:8" s="3" customFormat="1" ht="63">
      <c r="A46" s="57"/>
      <c r="B46" s="57"/>
      <c r="C46" s="57"/>
      <c r="D46" s="57"/>
      <c r="E46" s="7" t="s">
        <v>77</v>
      </c>
      <c r="F46" s="7" t="s">
        <v>14</v>
      </c>
      <c r="G46" s="7">
        <v>15</v>
      </c>
      <c r="H46" s="57"/>
    </row>
    <row r="47" spans="1:8" s="3" customFormat="1" ht="47.25">
      <c r="A47" s="57">
        <v>11</v>
      </c>
      <c r="B47" s="57" t="s">
        <v>78</v>
      </c>
      <c r="C47" s="57" t="s">
        <v>79</v>
      </c>
      <c r="D47" s="61" t="s">
        <v>65</v>
      </c>
      <c r="E47" s="7" t="s">
        <v>80</v>
      </c>
      <c r="F47" s="7" t="s">
        <v>33</v>
      </c>
      <c r="G47" s="7">
        <v>20</v>
      </c>
      <c r="H47" s="57">
        <v>36</v>
      </c>
    </row>
    <row r="48" spans="1:8" s="3" customFormat="1" ht="15.75">
      <c r="A48" s="57"/>
      <c r="B48" s="57"/>
      <c r="C48" s="57"/>
      <c r="D48" s="61"/>
      <c r="E48" s="7" t="s">
        <v>28</v>
      </c>
      <c r="F48" s="7" t="s">
        <v>29</v>
      </c>
      <c r="G48" s="7">
        <v>10</v>
      </c>
      <c r="H48" s="57"/>
    </row>
    <row r="49" spans="1:8" s="3" customFormat="1" ht="30">
      <c r="A49" s="57"/>
      <c r="B49" s="57"/>
      <c r="C49" s="57"/>
      <c r="D49" s="61"/>
      <c r="E49" s="7" t="s">
        <v>81</v>
      </c>
      <c r="F49" s="7" t="s">
        <v>62</v>
      </c>
      <c r="G49" s="7">
        <v>3</v>
      </c>
      <c r="H49" s="57"/>
    </row>
    <row r="50" spans="1:8" s="3" customFormat="1" ht="30">
      <c r="A50" s="57"/>
      <c r="B50" s="57"/>
      <c r="C50" s="57"/>
      <c r="D50" s="61"/>
      <c r="E50" s="7" t="s">
        <v>82</v>
      </c>
      <c r="F50" s="7" t="s">
        <v>62</v>
      </c>
      <c r="G50" s="7">
        <v>3</v>
      </c>
      <c r="H50" s="57"/>
    </row>
    <row r="51" spans="1:8" s="3" customFormat="1" ht="47.25">
      <c r="A51" s="57">
        <v>12</v>
      </c>
      <c r="B51" s="57" t="s">
        <v>83</v>
      </c>
      <c r="C51" s="57">
        <v>2003180044</v>
      </c>
      <c r="D51" s="57" t="s">
        <v>48</v>
      </c>
      <c r="E51" s="7" t="s">
        <v>84</v>
      </c>
      <c r="F51" s="7" t="s">
        <v>14</v>
      </c>
      <c r="G51" s="7">
        <v>15</v>
      </c>
      <c r="H51" s="57">
        <v>35</v>
      </c>
    </row>
    <row r="52" spans="1:8" s="3" customFormat="1" ht="63">
      <c r="A52" s="57"/>
      <c r="B52" s="57"/>
      <c r="C52" s="57"/>
      <c r="D52" s="57"/>
      <c r="E52" s="7" t="s">
        <v>85</v>
      </c>
      <c r="F52" s="7" t="s">
        <v>14</v>
      </c>
      <c r="G52" s="7">
        <v>15</v>
      </c>
      <c r="H52" s="57"/>
    </row>
    <row r="53" spans="1:8" s="3" customFormat="1" ht="31.5">
      <c r="A53" s="57"/>
      <c r="B53" s="57"/>
      <c r="C53" s="57"/>
      <c r="D53" s="57"/>
      <c r="E53" s="7" t="s">
        <v>86</v>
      </c>
      <c r="F53" s="7" t="s">
        <v>87</v>
      </c>
      <c r="G53" s="7">
        <v>5</v>
      </c>
      <c r="H53" s="57"/>
    </row>
  </sheetData>
  <mergeCells count="62">
    <mergeCell ref="H42:H43"/>
    <mergeCell ref="H44:H46"/>
    <mergeCell ref="H47:H50"/>
    <mergeCell ref="H51:H53"/>
    <mergeCell ref="H21:H26"/>
    <mergeCell ref="H27:H29"/>
    <mergeCell ref="H30:H32"/>
    <mergeCell ref="H33:H38"/>
    <mergeCell ref="H39:H41"/>
    <mergeCell ref="C42:C43"/>
    <mergeCell ref="C44:C46"/>
    <mergeCell ref="C47:C50"/>
    <mergeCell ref="C51:C53"/>
    <mergeCell ref="D4:D14"/>
    <mergeCell ref="D15:D17"/>
    <mergeCell ref="D18:D20"/>
    <mergeCell ref="D21:D26"/>
    <mergeCell ref="D27:D29"/>
    <mergeCell ref="D30:D32"/>
    <mergeCell ref="D33:D38"/>
    <mergeCell ref="D39:D41"/>
    <mergeCell ref="D42:D43"/>
    <mergeCell ref="D44:D46"/>
    <mergeCell ref="D47:D50"/>
    <mergeCell ref="D51:D53"/>
    <mergeCell ref="C21:C26"/>
    <mergeCell ref="C27:C29"/>
    <mergeCell ref="C30:C32"/>
    <mergeCell ref="C33:C38"/>
    <mergeCell ref="C39:C41"/>
    <mergeCell ref="A42:A43"/>
    <mergeCell ref="A44:A46"/>
    <mergeCell ref="A47:A50"/>
    <mergeCell ref="A51:A53"/>
    <mergeCell ref="B4:B14"/>
    <mergeCell ref="B15:B17"/>
    <mergeCell ref="B18:B20"/>
    <mergeCell ref="B21:B26"/>
    <mergeCell ref="B27:B29"/>
    <mergeCell ref="B30:B32"/>
    <mergeCell ref="B33:B38"/>
    <mergeCell ref="B39:B41"/>
    <mergeCell ref="B42:B43"/>
    <mergeCell ref="B44:B46"/>
    <mergeCell ref="B47:B50"/>
    <mergeCell ref="B51:B53"/>
    <mergeCell ref="A21:A26"/>
    <mergeCell ref="A27:A29"/>
    <mergeCell ref="A30:A32"/>
    <mergeCell ref="A33:A38"/>
    <mergeCell ref="A39:A41"/>
    <mergeCell ref="A1:H1"/>
    <mergeCell ref="A2:H2"/>
    <mergeCell ref="A4:A14"/>
    <mergeCell ref="A15:A17"/>
    <mergeCell ref="A18:A20"/>
    <mergeCell ref="C4:C14"/>
    <mergeCell ref="C15:C17"/>
    <mergeCell ref="C18:C20"/>
    <mergeCell ref="H4:H14"/>
    <mergeCell ref="H15:H17"/>
    <mergeCell ref="H18:H20"/>
  </mergeCells>
  <phoneticPr fontId="36" type="noConversion"/>
  <printOptions gridLines="1"/>
  <pageMargins left="0.75" right="0.75" top="1" bottom="1" header="0.5" footer="0.5"/>
  <pageSetup paperSize="256" orientation="landscape"/>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0000000}">
          <x14:formula1>
            <xm:f>'E:\Users\xialu\AppData\Local\Temp\360zip$Temp\360$0\[附件3：科研成果汇总表.xlsx]Sheet2'!#REF!</xm:f>
          </x14:formula1>
          <xm:sqref>D30:D32 F30:F32</xm:sqref>
        </x14:dataValidation>
        <x14:dataValidation type="list" allowBlank="1" showInputMessage="1" showErrorMessage="1" xr:uid="{00000000-0002-0000-0000-000001000000}">
          <x14:formula1>
            <xm:f>'D:\Users\26254\Documents\WeChat Files\wxid_258yrsrbnrjk22\FileStorage\File\2021-06\[12土科-汇总表.xlsx]Sheet2'!#REF!</xm:f>
          </x14:formula1>
          <xm:sqref>D15 F15:F17</xm:sqref>
        </x14:dataValidation>
        <x14:dataValidation type="list" allowBlank="1" showInputMessage="1" showErrorMessage="1" xr:uid="{00000000-0002-0000-0000-000002000000}">
          <x14:formula1>
            <xm:f>'E:\科研激励金\修改版-新\[科研院-汇总表.xlsx]Sheet2'!#REF!</xm:f>
          </x14:formula1>
          <xm:sqref>D21 F21:F26</xm:sqref>
        </x14:dataValidation>
        <x14:dataValidation type="list" allowBlank="1" showInputMessage="1" showErrorMessage="1" xr:uid="{00000000-0002-0000-0000-000003000000}">
          <x14:formula1>
            <xm:f>'E:\科研激励金\修改版-新\[01地学院博士汇总表.xlsx]Sheet2'!#REF!</xm:f>
          </x14:formula1>
          <xm:sqref>D39 D40 D41 D47:D50</xm:sqref>
        </x14:dataValidation>
        <x14:dataValidation type="list" allowBlank="1" showInputMessage="1" showErrorMessage="1" xr:uid="{00000000-0002-0000-0000-000004000000}">
          <x14:formula1>
            <xm:f>'E:\yida He\[3001180001于皓丞汇总表.xlsx]Sheet2'!#REF!</xm:f>
          </x14:formula1>
          <xm:sqref>F40</xm:sqref>
        </x14:dataValidation>
        <x14:dataValidation type="list" allowBlank="1" showInputMessage="1" showErrorMessage="1" xr:uid="{00000000-0002-0000-0000-000005000000}">
          <x14:formula1>
            <xm:f>'E:\yida He\[3001170045+陈艳虹+汇总表.xlsx]Sheet2'!#REF!</xm:f>
          </x14:formula1>
          <xm:sqref>F39</xm:sqref>
        </x14:dataValidation>
        <x14:dataValidation type="list" allowBlank="1" showInputMessage="1" showErrorMessage="1" xr:uid="{00000000-0002-0000-0000-000006000000}">
          <x14:formula1>
            <xm:f>'C:\Users\19539\Documents\WeChat Files\wxid_fs7edkwxejs121\FileStorage\File\2021-06\[附件3：科研成果汇总表-豆孝芳.xlsx]Sheet2'!#REF!</xm:f>
          </x14:formula1>
          <xm:sqref>F41</xm:sqref>
        </x14:dataValidation>
        <x14:dataValidation type="list" allowBlank="1" showInputMessage="1" showErrorMessage="1" xr:uid="{00000000-0002-0000-0000-000007000000}">
          <x14:formula1>
            <xm:f>'E:\科研激励金\修改版-新\[05水环-汇总表.xlsx]Sheet2'!#REF!</xm:f>
          </x14:formula1>
          <xm:sqref>D18:D20 F18:F20</xm:sqref>
        </x14:dataValidation>
        <x14:dataValidation type="list" allowBlank="1" showInputMessage="1" showErrorMessage="1" xr:uid="{00000000-0002-0000-0000-000008000000}">
          <x14:formula1>
            <xm:f>'D:\微信\文件下载\WeChat Files\wxid_kkafs4bzjny022\FileStorage\File\2021-06\[材料.xlsx]Sheet2'!#REF!</xm:f>
          </x14:formula1>
          <xm:sqref>D33:D38 D42:D43 D51:D53 F33:F38 F42:F43 F51:F53</xm:sqref>
        </x14:dataValidation>
        <x14:dataValidation type="list" allowBlank="1" showInputMessage="1" showErrorMessage="1" xr:uid="{00000000-0002-0000-0000-000009000000}">
          <x14:formula1>
            <xm:f>'E:\yida He\[3001170004+邢凯+科研成果汇总表.xlsx]Sheet2'!#REF!</xm:f>
          </x14:formula1>
          <xm:sqref>F47:F48</xm:sqref>
        </x14:dataValidation>
        <x14:dataValidation type="list" allowBlank="1" showInputMessage="1" showErrorMessage="1" xr:uid="{00000000-0002-0000-0000-00000A000000}">
          <x14:formula1>
            <xm:f>'E:\yida He\[3001170094-高杨骏-附件3：科研成果汇总表.xlsx]Sheet2'!#REF!</xm:f>
          </x14:formula1>
          <xm:sqref>F49:F50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0"/>
  <sheetViews>
    <sheetView topLeftCell="A2" zoomScaleNormal="100" workbookViewId="0">
      <selection activeCell="J4" sqref="J4"/>
    </sheetView>
  </sheetViews>
  <sheetFormatPr defaultColWidth="8.75" defaultRowHeight="15.75"/>
  <cols>
    <col min="1" max="1" width="6.375" style="45" customWidth="1"/>
    <col min="2" max="2" width="8.75" style="45"/>
    <col min="3" max="3" width="14.25" style="45" customWidth="1"/>
    <col min="4" max="4" width="8.875" style="45" customWidth="1"/>
    <col min="5" max="5" width="51.5" style="45" customWidth="1"/>
    <col min="6" max="6" width="26.5" style="45" customWidth="1"/>
    <col min="7" max="7" width="8.125" style="45" customWidth="1"/>
    <col min="8" max="16384" width="8.75" style="45"/>
  </cols>
  <sheetData>
    <row r="1" spans="1:8" ht="39" customHeight="1">
      <c r="A1" s="52" t="s">
        <v>88</v>
      </c>
      <c r="B1" s="53"/>
      <c r="C1" s="53"/>
      <c r="D1" s="53"/>
      <c r="E1" s="53"/>
      <c r="F1" s="53"/>
      <c r="G1" s="53"/>
      <c r="H1" s="53"/>
    </row>
    <row r="2" spans="1:8" ht="30" customHeight="1">
      <c r="A2" s="62" t="s">
        <v>89</v>
      </c>
      <c r="B2" s="63"/>
      <c r="C2" s="63"/>
      <c r="D2" s="63"/>
      <c r="E2" s="63"/>
      <c r="F2" s="63"/>
      <c r="G2" s="63"/>
      <c r="H2" s="63"/>
    </row>
    <row r="3" spans="1:8" ht="28.5">
      <c r="A3" s="46" t="s">
        <v>90</v>
      </c>
      <c r="B3" s="46" t="s">
        <v>91</v>
      </c>
      <c r="C3" s="46" t="s">
        <v>92</v>
      </c>
      <c r="D3" s="46" t="s">
        <v>93</v>
      </c>
      <c r="E3" s="46" t="s">
        <v>94</v>
      </c>
      <c r="F3" s="46" t="s">
        <v>95</v>
      </c>
      <c r="G3" s="46" t="s">
        <v>96</v>
      </c>
      <c r="H3" s="46" t="s">
        <v>9</v>
      </c>
    </row>
    <row r="4" spans="1:8" s="1" customFormat="1" ht="47.25">
      <c r="A4" s="57">
        <f>COUNTA(B$4:B4)</f>
        <v>1</v>
      </c>
      <c r="B4" s="57" t="s">
        <v>97</v>
      </c>
      <c r="C4" s="57">
        <v>3006180015</v>
      </c>
      <c r="D4" s="57" t="s">
        <v>98</v>
      </c>
      <c r="E4" s="7" t="s">
        <v>99</v>
      </c>
      <c r="F4" s="7" t="s">
        <v>16</v>
      </c>
      <c r="G4" s="7">
        <v>5</v>
      </c>
      <c r="H4" s="57">
        <f>G4+G5+G6+G7+G8+G9+G10+G11</f>
        <v>34</v>
      </c>
    </row>
    <row r="5" spans="1:8" s="1" customFormat="1" ht="47.25">
      <c r="A5" s="57"/>
      <c r="B5" s="57"/>
      <c r="C5" s="57"/>
      <c r="D5" s="57"/>
      <c r="E5" s="7" t="s">
        <v>100</v>
      </c>
      <c r="F5" s="7" t="s">
        <v>16</v>
      </c>
      <c r="G5" s="7">
        <v>5</v>
      </c>
      <c r="H5" s="57"/>
    </row>
    <row r="6" spans="1:8" s="1" customFormat="1" ht="47.25">
      <c r="A6" s="57"/>
      <c r="B6" s="57"/>
      <c r="C6" s="57"/>
      <c r="D6" s="57"/>
      <c r="E6" s="7" t="s">
        <v>101</v>
      </c>
      <c r="F6" s="7" t="s">
        <v>16</v>
      </c>
      <c r="G6" s="7">
        <v>5</v>
      </c>
      <c r="H6" s="57"/>
    </row>
    <row r="7" spans="1:8" s="1" customFormat="1" ht="47.25">
      <c r="A7" s="57"/>
      <c r="B7" s="57"/>
      <c r="C7" s="57"/>
      <c r="D7" s="57"/>
      <c r="E7" s="7" t="s">
        <v>102</v>
      </c>
      <c r="F7" s="7" t="s">
        <v>16</v>
      </c>
      <c r="G7" s="7">
        <v>5</v>
      </c>
      <c r="H7" s="57"/>
    </row>
    <row r="8" spans="1:8" s="1" customFormat="1" ht="63">
      <c r="A8" s="57"/>
      <c r="B8" s="57"/>
      <c r="C8" s="57"/>
      <c r="D8" s="57"/>
      <c r="E8" s="7" t="s">
        <v>103</v>
      </c>
      <c r="F8" s="7" t="s">
        <v>20</v>
      </c>
      <c r="G8" s="7">
        <v>3</v>
      </c>
      <c r="H8" s="57"/>
    </row>
    <row r="9" spans="1:8" s="1" customFormat="1" ht="63">
      <c r="A9" s="57"/>
      <c r="B9" s="57"/>
      <c r="C9" s="57"/>
      <c r="D9" s="57"/>
      <c r="E9" s="7" t="s">
        <v>104</v>
      </c>
      <c r="F9" s="7" t="s">
        <v>16</v>
      </c>
      <c r="G9" s="7">
        <v>5</v>
      </c>
      <c r="H9" s="57"/>
    </row>
    <row r="10" spans="1:8" s="1" customFormat="1" ht="63">
      <c r="A10" s="57"/>
      <c r="B10" s="57"/>
      <c r="C10" s="57"/>
      <c r="D10" s="57"/>
      <c r="E10" s="7" t="s">
        <v>105</v>
      </c>
      <c r="F10" s="7" t="s">
        <v>106</v>
      </c>
      <c r="G10" s="7">
        <v>3</v>
      </c>
      <c r="H10" s="57"/>
    </row>
    <row r="11" spans="1:8" s="1" customFormat="1" ht="30">
      <c r="A11" s="57"/>
      <c r="B11" s="57"/>
      <c r="C11" s="57"/>
      <c r="D11" s="57"/>
      <c r="E11" s="7" t="s">
        <v>107</v>
      </c>
      <c r="F11" s="7" t="s">
        <v>62</v>
      </c>
      <c r="G11" s="7">
        <v>3</v>
      </c>
      <c r="H11" s="57"/>
    </row>
    <row r="12" spans="1:8" s="1" customFormat="1" ht="47.25">
      <c r="A12" s="57">
        <f>COUNTA(B$4:B12)</f>
        <v>2</v>
      </c>
      <c r="B12" s="57" t="s">
        <v>108</v>
      </c>
      <c r="C12" s="57">
        <v>3002180032</v>
      </c>
      <c r="D12" s="57" t="s">
        <v>109</v>
      </c>
      <c r="E12" s="7" t="s">
        <v>110</v>
      </c>
      <c r="F12" s="7" t="s">
        <v>16</v>
      </c>
      <c r="G12" s="7">
        <v>5</v>
      </c>
      <c r="H12" s="57">
        <v>33</v>
      </c>
    </row>
    <row r="13" spans="1:8" s="1" customFormat="1" ht="63">
      <c r="A13" s="57"/>
      <c r="B13" s="57"/>
      <c r="C13" s="57"/>
      <c r="D13" s="57"/>
      <c r="E13" s="7" t="s">
        <v>111</v>
      </c>
      <c r="F13" s="7" t="s">
        <v>20</v>
      </c>
      <c r="G13" s="7">
        <v>3</v>
      </c>
      <c r="H13" s="57"/>
    </row>
    <row r="14" spans="1:8" s="1" customFormat="1" ht="78.75">
      <c r="A14" s="57"/>
      <c r="B14" s="57"/>
      <c r="C14" s="57"/>
      <c r="D14" s="57"/>
      <c r="E14" s="7" t="s">
        <v>112</v>
      </c>
      <c r="F14" s="7" t="s">
        <v>16</v>
      </c>
      <c r="G14" s="7">
        <v>5</v>
      </c>
      <c r="H14" s="57"/>
    </row>
    <row r="15" spans="1:8" s="1" customFormat="1" ht="63">
      <c r="A15" s="57"/>
      <c r="B15" s="57"/>
      <c r="C15" s="57"/>
      <c r="D15" s="57"/>
      <c r="E15" s="7" t="s">
        <v>113</v>
      </c>
      <c r="F15" s="7" t="s">
        <v>33</v>
      </c>
      <c r="G15" s="7">
        <v>20</v>
      </c>
      <c r="H15" s="57"/>
    </row>
    <row r="16" spans="1:8" s="3" customFormat="1" ht="31.5">
      <c r="A16" s="57">
        <f>COUNTA(B$4:B16)</f>
        <v>3</v>
      </c>
      <c r="B16" s="57" t="s">
        <v>114</v>
      </c>
      <c r="C16" s="57">
        <v>3004190004</v>
      </c>
      <c r="D16" s="57" t="s">
        <v>115</v>
      </c>
      <c r="E16" s="7" t="s">
        <v>116</v>
      </c>
      <c r="F16" s="7" t="s">
        <v>20</v>
      </c>
      <c r="G16" s="7">
        <v>3</v>
      </c>
      <c r="H16" s="57">
        <v>32</v>
      </c>
    </row>
    <row r="17" spans="1:8" s="3" customFormat="1" ht="47.25">
      <c r="A17" s="57"/>
      <c r="B17" s="57"/>
      <c r="C17" s="57"/>
      <c r="D17" s="57"/>
      <c r="E17" s="7" t="s">
        <v>117</v>
      </c>
      <c r="F17" s="7" t="s">
        <v>14</v>
      </c>
      <c r="G17" s="7">
        <v>15</v>
      </c>
      <c r="H17" s="57"/>
    </row>
    <row r="18" spans="1:8" s="3" customFormat="1" ht="47.25">
      <c r="A18" s="57"/>
      <c r="B18" s="57"/>
      <c r="C18" s="57"/>
      <c r="D18" s="57"/>
      <c r="E18" s="7" t="s">
        <v>118</v>
      </c>
      <c r="F18" s="7" t="s">
        <v>14</v>
      </c>
      <c r="G18" s="7">
        <v>15</v>
      </c>
      <c r="H18" s="57"/>
    </row>
    <row r="19" spans="1:8" s="1" customFormat="1" ht="47.25">
      <c r="A19" s="57">
        <f>COUNTA(B$4:B19)</f>
        <v>4</v>
      </c>
      <c r="B19" s="57" t="s">
        <v>119</v>
      </c>
      <c r="C19" s="57">
        <v>3005180020</v>
      </c>
      <c r="D19" s="57" t="s">
        <v>37</v>
      </c>
      <c r="E19" s="7" t="s">
        <v>120</v>
      </c>
      <c r="F19" s="7" t="s">
        <v>16</v>
      </c>
      <c r="G19" s="7">
        <v>5</v>
      </c>
      <c r="H19" s="57">
        <f>G20+G21+G22+G19</f>
        <v>32</v>
      </c>
    </row>
    <row r="20" spans="1:8" s="1" customFormat="1" ht="47.25">
      <c r="A20" s="57"/>
      <c r="B20" s="57"/>
      <c r="C20" s="57"/>
      <c r="D20" s="57"/>
      <c r="E20" s="7" t="s">
        <v>121</v>
      </c>
      <c r="F20" s="7" t="s">
        <v>16</v>
      </c>
      <c r="G20" s="7">
        <v>5</v>
      </c>
      <c r="H20" s="57"/>
    </row>
    <row r="21" spans="1:8" s="1" customFormat="1" ht="47.25">
      <c r="A21" s="57"/>
      <c r="B21" s="57"/>
      <c r="C21" s="57"/>
      <c r="D21" s="57"/>
      <c r="E21" s="7" t="s">
        <v>122</v>
      </c>
      <c r="F21" s="7" t="s">
        <v>33</v>
      </c>
      <c r="G21" s="7">
        <v>20</v>
      </c>
      <c r="H21" s="57"/>
    </row>
    <row r="22" spans="1:8" s="1" customFormat="1">
      <c r="A22" s="57"/>
      <c r="B22" s="57"/>
      <c r="C22" s="57"/>
      <c r="D22" s="57"/>
      <c r="E22" s="7" t="s">
        <v>123</v>
      </c>
      <c r="F22" s="7" t="s">
        <v>124</v>
      </c>
      <c r="G22" s="7">
        <v>2</v>
      </c>
      <c r="H22" s="57"/>
    </row>
    <row r="23" spans="1:8" s="1" customFormat="1" ht="31.5">
      <c r="A23" s="57">
        <f>COUNTA(B$4:B23)</f>
        <v>5</v>
      </c>
      <c r="B23" s="57" t="s">
        <v>125</v>
      </c>
      <c r="C23" s="57">
        <v>2012190032</v>
      </c>
      <c r="D23" s="57" t="s">
        <v>31</v>
      </c>
      <c r="E23" s="7" t="s">
        <v>126</v>
      </c>
      <c r="F23" s="7" t="s">
        <v>33</v>
      </c>
      <c r="G23" s="7">
        <v>20</v>
      </c>
      <c r="H23" s="57">
        <v>31</v>
      </c>
    </row>
    <row r="24" spans="1:8" s="1" customFormat="1" ht="47.25">
      <c r="A24" s="57"/>
      <c r="B24" s="57"/>
      <c r="C24" s="57"/>
      <c r="D24" s="57"/>
      <c r="E24" s="7" t="s">
        <v>127</v>
      </c>
      <c r="F24" s="7" t="s">
        <v>16</v>
      </c>
      <c r="G24" s="7">
        <v>5</v>
      </c>
      <c r="H24" s="57"/>
    </row>
    <row r="25" spans="1:8" s="1" customFormat="1" ht="47.25">
      <c r="A25" s="57"/>
      <c r="B25" s="57"/>
      <c r="C25" s="57"/>
      <c r="D25" s="57"/>
      <c r="E25" s="7" t="s">
        <v>128</v>
      </c>
      <c r="F25" s="7" t="s">
        <v>20</v>
      </c>
      <c r="G25" s="7">
        <v>3</v>
      </c>
      <c r="H25" s="57"/>
    </row>
    <row r="26" spans="1:8" s="1" customFormat="1" ht="31.5">
      <c r="A26" s="57"/>
      <c r="B26" s="57"/>
      <c r="C26" s="57"/>
      <c r="D26" s="57"/>
      <c r="E26" s="7" t="s">
        <v>129</v>
      </c>
      <c r="F26" s="7" t="s">
        <v>20</v>
      </c>
      <c r="G26" s="7">
        <v>3</v>
      </c>
      <c r="H26" s="57"/>
    </row>
    <row r="27" spans="1:8" s="1" customFormat="1" ht="47.25">
      <c r="A27" s="57">
        <f>COUNTA(B$4:B27)</f>
        <v>6</v>
      </c>
      <c r="B27" s="57" t="s">
        <v>130</v>
      </c>
      <c r="C27" s="57">
        <v>3007180013</v>
      </c>
      <c r="D27" s="57" t="s">
        <v>131</v>
      </c>
      <c r="E27" s="7" t="s">
        <v>132</v>
      </c>
      <c r="F27" s="7" t="s">
        <v>14</v>
      </c>
      <c r="G27" s="7">
        <v>15</v>
      </c>
      <c r="H27" s="57">
        <v>30</v>
      </c>
    </row>
    <row r="28" spans="1:8" s="1" customFormat="1" ht="47.25">
      <c r="A28" s="57"/>
      <c r="B28" s="57"/>
      <c r="C28" s="57"/>
      <c r="D28" s="57"/>
      <c r="E28" s="7" t="s">
        <v>133</v>
      </c>
      <c r="F28" s="7" t="s">
        <v>14</v>
      </c>
      <c r="G28" s="7">
        <v>15</v>
      </c>
      <c r="H28" s="57"/>
    </row>
    <row r="29" spans="1:8" s="1" customFormat="1" ht="31.5">
      <c r="A29" s="57">
        <f>COUNTA(B$4:B29)</f>
        <v>7</v>
      </c>
      <c r="B29" s="57" t="s">
        <v>134</v>
      </c>
      <c r="C29" s="57">
        <v>3012170005</v>
      </c>
      <c r="D29" s="57" t="s">
        <v>31</v>
      </c>
      <c r="E29" s="7" t="s">
        <v>135</v>
      </c>
      <c r="F29" s="7" t="s">
        <v>14</v>
      </c>
      <c r="G29" s="7">
        <v>15</v>
      </c>
      <c r="H29" s="57">
        <v>28</v>
      </c>
    </row>
    <row r="30" spans="1:8" s="1" customFormat="1" ht="31.5">
      <c r="A30" s="57"/>
      <c r="B30" s="57"/>
      <c r="C30" s="57"/>
      <c r="D30" s="57"/>
      <c r="E30" s="7" t="s">
        <v>136</v>
      </c>
      <c r="F30" s="7" t="s">
        <v>16</v>
      </c>
      <c r="G30" s="7">
        <v>5</v>
      </c>
      <c r="H30" s="57"/>
    </row>
    <row r="31" spans="1:8" s="1" customFormat="1" ht="47.25">
      <c r="A31" s="57"/>
      <c r="B31" s="57"/>
      <c r="C31" s="57"/>
      <c r="D31" s="57"/>
      <c r="E31" s="7" t="s">
        <v>137</v>
      </c>
      <c r="F31" s="7" t="s">
        <v>16</v>
      </c>
      <c r="G31" s="7">
        <v>5</v>
      </c>
      <c r="H31" s="57"/>
    </row>
    <row r="32" spans="1:8" s="1" customFormat="1" ht="47.25">
      <c r="A32" s="57"/>
      <c r="B32" s="57"/>
      <c r="C32" s="57"/>
      <c r="D32" s="57"/>
      <c r="E32" s="12" t="s">
        <v>137</v>
      </c>
      <c r="F32" s="12" t="s">
        <v>138</v>
      </c>
      <c r="G32" s="12">
        <v>3</v>
      </c>
      <c r="H32" s="57"/>
    </row>
    <row r="33" spans="1:8" s="1" customFormat="1" ht="63">
      <c r="A33" s="57">
        <f>COUNTA(B$4:B33)</f>
        <v>8</v>
      </c>
      <c r="B33" s="57" t="s">
        <v>139</v>
      </c>
      <c r="C33" s="57">
        <v>3010190015</v>
      </c>
      <c r="D33" s="57" t="s">
        <v>140</v>
      </c>
      <c r="E33" s="7" t="s">
        <v>141</v>
      </c>
      <c r="F33" s="7" t="s">
        <v>33</v>
      </c>
      <c r="G33" s="7">
        <v>20</v>
      </c>
      <c r="H33" s="57">
        <v>26</v>
      </c>
    </row>
    <row r="34" spans="1:8" s="1" customFormat="1" ht="47.25">
      <c r="A34" s="57"/>
      <c r="B34" s="57"/>
      <c r="C34" s="57"/>
      <c r="D34" s="57"/>
      <c r="E34" s="7" t="s">
        <v>142</v>
      </c>
      <c r="F34" s="7" t="s">
        <v>20</v>
      </c>
      <c r="G34" s="7">
        <v>3</v>
      </c>
      <c r="H34" s="57"/>
    </row>
    <row r="35" spans="1:8" s="1" customFormat="1" ht="31.5">
      <c r="A35" s="57"/>
      <c r="B35" s="57"/>
      <c r="C35" s="57"/>
      <c r="D35" s="57"/>
      <c r="E35" s="7" t="s">
        <v>143</v>
      </c>
      <c r="F35" s="7" t="s">
        <v>20</v>
      </c>
      <c r="G35" s="7">
        <v>3</v>
      </c>
      <c r="H35" s="57"/>
    </row>
    <row r="36" spans="1:8" s="1" customFormat="1" ht="47.25">
      <c r="A36" s="57">
        <v>9</v>
      </c>
      <c r="B36" s="64" t="s">
        <v>144</v>
      </c>
      <c r="C36" s="57">
        <v>3006180010</v>
      </c>
      <c r="D36" s="64" t="s">
        <v>98</v>
      </c>
      <c r="E36" s="7" t="s">
        <v>145</v>
      </c>
      <c r="F36" s="8" t="s">
        <v>16</v>
      </c>
      <c r="G36" s="7">
        <v>5</v>
      </c>
      <c r="H36" s="57">
        <v>26</v>
      </c>
    </row>
    <row r="37" spans="1:8" s="1" customFormat="1" ht="47.25">
      <c r="A37" s="57"/>
      <c r="B37" s="57"/>
      <c r="C37" s="57"/>
      <c r="D37" s="57"/>
      <c r="E37" s="7" t="s">
        <v>146</v>
      </c>
      <c r="F37" s="8" t="s">
        <v>20</v>
      </c>
      <c r="G37" s="7">
        <v>3</v>
      </c>
      <c r="H37" s="57"/>
    </row>
    <row r="38" spans="1:8" s="1" customFormat="1" ht="47.25">
      <c r="A38" s="57"/>
      <c r="B38" s="57"/>
      <c r="C38" s="57"/>
      <c r="D38" s="57"/>
      <c r="E38" s="7" t="s">
        <v>147</v>
      </c>
      <c r="F38" s="8" t="s">
        <v>16</v>
      </c>
      <c r="G38" s="7">
        <v>5</v>
      </c>
      <c r="H38" s="57"/>
    </row>
    <row r="39" spans="1:8" s="1" customFormat="1" ht="31.5">
      <c r="A39" s="57"/>
      <c r="B39" s="57"/>
      <c r="C39" s="57"/>
      <c r="D39" s="57"/>
      <c r="E39" s="7" t="s">
        <v>148</v>
      </c>
      <c r="F39" s="7" t="s">
        <v>149</v>
      </c>
      <c r="G39" s="7">
        <v>10</v>
      </c>
      <c r="H39" s="57"/>
    </row>
    <row r="40" spans="1:8" s="1" customFormat="1" ht="47.25">
      <c r="A40" s="57"/>
      <c r="B40" s="57"/>
      <c r="C40" s="57"/>
      <c r="D40" s="57"/>
      <c r="E40" s="7" t="s">
        <v>150</v>
      </c>
      <c r="F40" s="8" t="s">
        <v>20</v>
      </c>
      <c r="G40" s="7">
        <v>3</v>
      </c>
      <c r="H40" s="57"/>
    </row>
    <row r="41" spans="1:8" s="1" customFormat="1" ht="63">
      <c r="A41" s="57">
        <f>COUNTA(B$4:B41)</f>
        <v>10</v>
      </c>
      <c r="B41" s="57" t="s">
        <v>151</v>
      </c>
      <c r="C41" s="57">
        <v>3006170005</v>
      </c>
      <c r="D41" s="57" t="s">
        <v>98</v>
      </c>
      <c r="E41" s="7" t="s">
        <v>152</v>
      </c>
      <c r="F41" s="7" t="s">
        <v>33</v>
      </c>
      <c r="G41" s="7">
        <v>20</v>
      </c>
      <c r="H41" s="57">
        <v>25</v>
      </c>
    </row>
    <row r="42" spans="1:8" s="1" customFormat="1" ht="47.25">
      <c r="A42" s="57"/>
      <c r="B42" s="57"/>
      <c r="C42" s="57"/>
      <c r="D42" s="57"/>
      <c r="E42" s="7" t="s">
        <v>153</v>
      </c>
      <c r="F42" s="7" t="s">
        <v>16</v>
      </c>
      <c r="G42" s="7">
        <v>5</v>
      </c>
      <c r="H42" s="57"/>
    </row>
    <row r="43" spans="1:8" s="3" customFormat="1" ht="15">
      <c r="A43" s="57">
        <f>COUNTA(B$4:B43)</f>
        <v>11</v>
      </c>
      <c r="B43" s="64" t="s">
        <v>154</v>
      </c>
      <c r="C43" s="57">
        <v>3001170038</v>
      </c>
      <c r="D43" s="67" t="s">
        <v>155</v>
      </c>
      <c r="E43" s="58" t="s">
        <v>156</v>
      </c>
      <c r="F43" s="58" t="s">
        <v>157</v>
      </c>
      <c r="G43" s="58">
        <v>20</v>
      </c>
      <c r="H43" s="57">
        <v>25</v>
      </c>
    </row>
    <row r="44" spans="1:8" s="3" customFormat="1" ht="35.1" customHeight="1">
      <c r="A44" s="57"/>
      <c r="B44" s="57"/>
      <c r="C44" s="57"/>
      <c r="D44" s="61"/>
      <c r="E44" s="60"/>
      <c r="F44" s="60"/>
      <c r="G44" s="60"/>
      <c r="H44" s="57"/>
    </row>
    <row r="45" spans="1:8" s="3" customFormat="1" ht="28.5">
      <c r="A45" s="57"/>
      <c r="B45" s="57"/>
      <c r="C45" s="57"/>
      <c r="D45" s="61"/>
      <c r="E45" s="8" t="s">
        <v>158</v>
      </c>
      <c r="F45" s="47" t="s">
        <v>159</v>
      </c>
      <c r="G45" s="7">
        <v>5</v>
      </c>
      <c r="H45" s="57"/>
    </row>
    <row r="46" spans="1:8" s="1" customFormat="1" ht="31.5">
      <c r="A46" s="57">
        <f>COUNTA(B$4:B46)</f>
        <v>12</v>
      </c>
      <c r="B46" s="57" t="s">
        <v>160</v>
      </c>
      <c r="C46" s="57">
        <v>3001170045</v>
      </c>
      <c r="D46" s="61" t="s">
        <v>65</v>
      </c>
      <c r="E46" s="7" t="s">
        <v>161</v>
      </c>
      <c r="F46" s="7" t="s">
        <v>20</v>
      </c>
      <c r="G46" s="7">
        <v>3</v>
      </c>
      <c r="H46" s="57">
        <v>25</v>
      </c>
    </row>
    <row r="47" spans="1:8" s="1" customFormat="1">
      <c r="A47" s="57"/>
      <c r="B47" s="57"/>
      <c r="C47" s="57"/>
      <c r="D47" s="61"/>
      <c r="E47" s="7" t="s">
        <v>162</v>
      </c>
      <c r="F47" s="7" t="s">
        <v>124</v>
      </c>
      <c r="G47" s="7">
        <v>2</v>
      </c>
      <c r="H47" s="57"/>
    </row>
    <row r="48" spans="1:8" s="1" customFormat="1" ht="50.1" customHeight="1">
      <c r="A48" s="57"/>
      <c r="B48" s="57"/>
      <c r="C48" s="57"/>
      <c r="D48" s="61"/>
      <c r="E48" s="7" t="s">
        <v>163</v>
      </c>
      <c r="F48" s="7" t="s">
        <v>164</v>
      </c>
      <c r="G48" s="7">
        <v>20</v>
      </c>
      <c r="H48" s="57"/>
    </row>
    <row r="49" spans="1:8" s="1" customFormat="1" ht="47.25">
      <c r="A49" s="57">
        <f>COUNTA(B$4:B49)</f>
        <v>13</v>
      </c>
      <c r="B49" s="57" t="s">
        <v>165</v>
      </c>
      <c r="C49" s="57" t="s">
        <v>166</v>
      </c>
      <c r="D49" s="61" t="s">
        <v>65</v>
      </c>
      <c r="E49" s="7" t="s">
        <v>167</v>
      </c>
      <c r="F49" s="7" t="s">
        <v>14</v>
      </c>
      <c r="G49" s="7">
        <v>15</v>
      </c>
      <c r="H49" s="57">
        <v>25</v>
      </c>
    </row>
    <row r="50" spans="1:8" s="1" customFormat="1" ht="47.25">
      <c r="A50" s="57"/>
      <c r="B50" s="57"/>
      <c r="C50" s="57"/>
      <c r="D50" s="61"/>
      <c r="E50" s="7" t="s">
        <v>168</v>
      </c>
      <c r="F50" s="7" t="s">
        <v>16</v>
      </c>
      <c r="G50" s="7">
        <v>5</v>
      </c>
      <c r="H50" s="57"/>
    </row>
    <row r="51" spans="1:8" s="1" customFormat="1" ht="30">
      <c r="A51" s="57"/>
      <c r="B51" s="57"/>
      <c r="C51" s="57"/>
      <c r="D51" s="61"/>
      <c r="E51" s="7" t="s">
        <v>169</v>
      </c>
      <c r="F51" s="7" t="s">
        <v>170</v>
      </c>
      <c r="G51" s="7">
        <v>5</v>
      </c>
      <c r="H51" s="57"/>
    </row>
    <row r="52" spans="1:8" s="1" customFormat="1" ht="47.25">
      <c r="A52" s="57">
        <f>COUNTA(B$4:B52)</f>
        <v>14</v>
      </c>
      <c r="B52" s="57" t="s">
        <v>171</v>
      </c>
      <c r="C52" s="57">
        <v>3005180037</v>
      </c>
      <c r="D52" s="57" t="s">
        <v>37</v>
      </c>
      <c r="E52" s="7" t="s">
        <v>172</v>
      </c>
      <c r="F52" s="7" t="s">
        <v>16</v>
      </c>
      <c r="G52" s="7">
        <v>5</v>
      </c>
      <c r="H52" s="57">
        <f>G52+G53+G54</f>
        <v>25</v>
      </c>
    </row>
    <row r="53" spans="1:8" s="1" customFormat="1" ht="47.25">
      <c r="A53" s="57"/>
      <c r="B53" s="57"/>
      <c r="C53" s="57"/>
      <c r="D53" s="57"/>
      <c r="E53" s="7" t="s">
        <v>173</v>
      </c>
      <c r="F53" s="7" t="s">
        <v>16</v>
      </c>
      <c r="G53" s="7">
        <v>5</v>
      </c>
      <c r="H53" s="57"/>
    </row>
    <row r="54" spans="1:8" s="1" customFormat="1" ht="47.25">
      <c r="A54" s="57"/>
      <c r="B54" s="57"/>
      <c r="C54" s="57"/>
      <c r="D54" s="57"/>
      <c r="E54" s="7" t="s">
        <v>174</v>
      </c>
      <c r="F54" s="7" t="s">
        <v>14</v>
      </c>
      <c r="G54" s="7">
        <v>15</v>
      </c>
      <c r="H54" s="57"/>
    </row>
    <row r="55" spans="1:8" s="1" customFormat="1" ht="78.75">
      <c r="A55" s="57">
        <f>COUNTA(B$4:B55)</f>
        <v>15</v>
      </c>
      <c r="B55" s="57" t="s">
        <v>175</v>
      </c>
      <c r="C55" s="57">
        <v>3005180036</v>
      </c>
      <c r="D55" s="57" t="s">
        <v>37</v>
      </c>
      <c r="E55" s="7" t="s">
        <v>176</v>
      </c>
      <c r="F55" s="7" t="s">
        <v>16</v>
      </c>
      <c r="G55" s="7">
        <v>5</v>
      </c>
      <c r="H55" s="57">
        <f>G55+G56+G57</f>
        <v>25</v>
      </c>
    </row>
    <row r="56" spans="1:8" s="1" customFormat="1" ht="63">
      <c r="A56" s="57"/>
      <c r="B56" s="57"/>
      <c r="C56" s="57"/>
      <c r="D56" s="57"/>
      <c r="E56" s="7" t="s">
        <v>177</v>
      </c>
      <c r="F56" s="7" t="s">
        <v>16</v>
      </c>
      <c r="G56" s="7">
        <v>5</v>
      </c>
      <c r="H56" s="57"/>
    </row>
    <row r="57" spans="1:8" s="1" customFormat="1" ht="63">
      <c r="A57" s="57"/>
      <c r="B57" s="57"/>
      <c r="C57" s="57"/>
      <c r="D57" s="57"/>
      <c r="E57" s="7" t="s">
        <v>178</v>
      </c>
      <c r="F57" s="7" t="s">
        <v>14</v>
      </c>
      <c r="G57" s="7">
        <v>15</v>
      </c>
      <c r="H57" s="57"/>
    </row>
    <row r="58" spans="1:8" s="1" customFormat="1" ht="47.25">
      <c r="A58" s="57">
        <f>COUNTA(B$4:B58)</f>
        <v>16</v>
      </c>
      <c r="B58" s="57" t="s">
        <v>179</v>
      </c>
      <c r="C58" s="57">
        <v>3005170024</v>
      </c>
      <c r="D58" s="57" t="s">
        <v>37</v>
      </c>
      <c r="E58" s="7" t="s">
        <v>180</v>
      </c>
      <c r="F58" s="7" t="s">
        <v>16</v>
      </c>
      <c r="G58" s="7">
        <v>5</v>
      </c>
      <c r="H58" s="57">
        <v>25</v>
      </c>
    </row>
    <row r="59" spans="1:8" s="1" customFormat="1" ht="89.1" customHeight="1">
      <c r="A59" s="57"/>
      <c r="B59" s="57"/>
      <c r="C59" s="57"/>
      <c r="D59" s="57"/>
      <c r="E59" s="7" t="s">
        <v>181</v>
      </c>
      <c r="F59" s="7" t="s">
        <v>33</v>
      </c>
      <c r="G59" s="7">
        <v>20</v>
      </c>
      <c r="H59" s="57"/>
    </row>
    <row r="60" spans="1:8" s="1" customFormat="1" ht="47.25">
      <c r="A60" s="57">
        <f>COUNTA(B$4:B60)</f>
        <v>17</v>
      </c>
      <c r="B60" s="57" t="s">
        <v>182</v>
      </c>
      <c r="C60" s="57">
        <v>3005180003</v>
      </c>
      <c r="D60" s="57" t="s">
        <v>37</v>
      </c>
      <c r="E60" s="7" t="s">
        <v>183</v>
      </c>
      <c r="F60" s="7" t="s">
        <v>33</v>
      </c>
      <c r="G60" s="7">
        <v>20</v>
      </c>
      <c r="H60" s="57">
        <v>25</v>
      </c>
    </row>
    <row r="61" spans="1:8" s="1" customFormat="1" ht="63">
      <c r="A61" s="57"/>
      <c r="B61" s="57"/>
      <c r="C61" s="57"/>
      <c r="D61" s="57"/>
      <c r="E61" s="7" t="s">
        <v>184</v>
      </c>
      <c r="F61" s="7" t="s">
        <v>16</v>
      </c>
      <c r="G61" s="7">
        <v>5</v>
      </c>
      <c r="H61" s="57"/>
    </row>
    <row r="62" spans="1:8" s="1" customFormat="1" ht="47.25">
      <c r="A62" s="57">
        <f>COUNTA(B$4:B62)</f>
        <v>18</v>
      </c>
      <c r="B62" s="57" t="s">
        <v>185</v>
      </c>
      <c r="C62" s="57">
        <v>3001180103</v>
      </c>
      <c r="D62" s="57" t="s">
        <v>12</v>
      </c>
      <c r="E62" s="7" t="s">
        <v>186</v>
      </c>
      <c r="F62" s="7" t="s">
        <v>33</v>
      </c>
      <c r="G62" s="7">
        <v>20</v>
      </c>
      <c r="H62" s="57">
        <v>24</v>
      </c>
    </row>
    <row r="63" spans="1:8" s="1" customFormat="1" ht="63">
      <c r="A63" s="57"/>
      <c r="B63" s="57"/>
      <c r="C63" s="57"/>
      <c r="D63" s="57"/>
      <c r="E63" s="7" t="s">
        <v>187</v>
      </c>
      <c r="F63" s="7" t="s">
        <v>20</v>
      </c>
      <c r="G63" s="7">
        <v>3</v>
      </c>
      <c r="H63" s="57"/>
    </row>
    <row r="64" spans="1:8" s="1" customFormat="1">
      <c r="A64" s="57"/>
      <c r="B64" s="57"/>
      <c r="C64" s="57"/>
      <c r="D64" s="57"/>
      <c r="E64" s="7" t="s">
        <v>188</v>
      </c>
      <c r="F64" s="7" t="s">
        <v>189</v>
      </c>
      <c r="G64" s="7">
        <v>1</v>
      </c>
      <c r="H64" s="57"/>
    </row>
    <row r="65" spans="1:8" s="1" customFormat="1" ht="31.5">
      <c r="A65" s="57">
        <f>COUNTA(B$4:B65)</f>
        <v>19</v>
      </c>
      <c r="B65" s="57" t="s">
        <v>190</v>
      </c>
      <c r="C65" s="66" t="s">
        <v>191</v>
      </c>
      <c r="D65" s="61" t="s">
        <v>65</v>
      </c>
      <c r="E65" s="7" t="s">
        <v>192</v>
      </c>
      <c r="F65" s="7" t="s">
        <v>20</v>
      </c>
      <c r="G65" s="7">
        <v>3</v>
      </c>
      <c r="H65" s="57">
        <v>23</v>
      </c>
    </row>
    <row r="66" spans="1:8" s="1" customFormat="1" ht="99" customHeight="1">
      <c r="A66" s="57"/>
      <c r="B66" s="57"/>
      <c r="C66" s="66"/>
      <c r="D66" s="61"/>
      <c r="E66" s="7" t="s">
        <v>193</v>
      </c>
      <c r="F66" s="7" t="s">
        <v>33</v>
      </c>
      <c r="G66" s="7">
        <v>20</v>
      </c>
      <c r="H66" s="57"/>
    </row>
    <row r="67" spans="1:8" s="1" customFormat="1" ht="47.25">
      <c r="A67" s="64">
        <f>COUNTA(B$4:B67)</f>
        <v>20</v>
      </c>
      <c r="B67" s="57" t="s">
        <v>194</v>
      </c>
      <c r="C67" s="57">
        <v>3001170094</v>
      </c>
      <c r="D67" s="61" t="s">
        <v>65</v>
      </c>
      <c r="E67" s="7" t="s">
        <v>195</v>
      </c>
      <c r="F67" s="7" t="s">
        <v>33</v>
      </c>
      <c r="G67" s="7">
        <v>20</v>
      </c>
      <c r="H67" s="57">
        <v>23</v>
      </c>
    </row>
    <row r="68" spans="1:8" s="1" customFormat="1" ht="47.25">
      <c r="A68" s="57"/>
      <c r="B68" s="57"/>
      <c r="C68" s="57"/>
      <c r="D68" s="61"/>
      <c r="E68" s="7" t="s">
        <v>196</v>
      </c>
      <c r="F68" s="7" t="s">
        <v>20</v>
      </c>
      <c r="G68" s="7">
        <v>3</v>
      </c>
      <c r="H68" s="57"/>
    </row>
    <row r="69" spans="1:8" s="1" customFormat="1" ht="47.25">
      <c r="A69" s="57">
        <f>COUNTA(B$4:B69)</f>
        <v>21</v>
      </c>
      <c r="B69" s="57" t="s">
        <v>197</v>
      </c>
      <c r="C69" s="57">
        <v>2103180058</v>
      </c>
      <c r="D69" s="57" t="s">
        <v>48</v>
      </c>
      <c r="E69" s="7" t="s">
        <v>198</v>
      </c>
      <c r="F69" s="7" t="s">
        <v>33</v>
      </c>
      <c r="G69" s="7">
        <v>20</v>
      </c>
      <c r="H69" s="57">
        <v>23</v>
      </c>
    </row>
    <row r="70" spans="1:8" s="1" customFormat="1" ht="63">
      <c r="A70" s="57"/>
      <c r="B70" s="57"/>
      <c r="C70" s="57"/>
      <c r="D70" s="57"/>
      <c r="E70" s="7" t="s">
        <v>199</v>
      </c>
      <c r="F70" s="7" t="s">
        <v>20</v>
      </c>
      <c r="G70" s="7">
        <v>3</v>
      </c>
      <c r="H70" s="57"/>
    </row>
    <row r="71" spans="1:8" s="1" customFormat="1" ht="47.25">
      <c r="A71" s="57">
        <f>COUNTA(B$4:B71)</f>
        <v>22</v>
      </c>
      <c r="B71" s="57" t="s">
        <v>200</v>
      </c>
      <c r="C71" s="57">
        <v>3003170004</v>
      </c>
      <c r="D71" s="57" t="s">
        <v>48</v>
      </c>
      <c r="E71" s="7" t="s">
        <v>201</v>
      </c>
      <c r="F71" s="7" t="s">
        <v>20</v>
      </c>
      <c r="G71" s="7">
        <v>3</v>
      </c>
      <c r="H71" s="57">
        <v>23</v>
      </c>
    </row>
    <row r="72" spans="1:8" s="1" customFormat="1" ht="47.25">
      <c r="A72" s="57"/>
      <c r="B72" s="57"/>
      <c r="C72" s="57"/>
      <c r="D72" s="57"/>
      <c r="E72" s="7" t="s">
        <v>202</v>
      </c>
      <c r="F72" s="7" t="s">
        <v>14</v>
      </c>
      <c r="G72" s="7">
        <v>15</v>
      </c>
      <c r="H72" s="57"/>
    </row>
    <row r="73" spans="1:8" s="1" customFormat="1" ht="66.95" customHeight="1">
      <c r="A73" s="57"/>
      <c r="B73" s="57"/>
      <c r="C73" s="57"/>
      <c r="D73" s="57"/>
      <c r="E73" s="7" t="s">
        <v>203</v>
      </c>
      <c r="F73" s="7" t="s">
        <v>16</v>
      </c>
      <c r="G73" s="7">
        <v>5</v>
      </c>
      <c r="H73" s="57"/>
    </row>
    <row r="74" spans="1:8" s="1" customFormat="1" ht="47.25">
      <c r="A74" s="57">
        <f>COUNTA(B$4:B74)</f>
        <v>23</v>
      </c>
      <c r="B74" s="57" t="s">
        <v>204</v>
      </c>
      <c r="C74" s="57">
        <v>3005190035</v>
      </c>
      <c r="D74" s="57" t="s">
        <v>37</v>
      </c>
      <c r="E74" s="7" t="s">
        <v>205</v>
      </c>
      <c r="F74" s="7" t="s">
        <v>20</v>
      </c>
      <c r="G74" s="7">
        <v>3</v>
      </c>
      <c r="H74" s="57">
        <f>G74+G75+G76</f>
        <v>23</v>
      </c>
    </row>
    <row r="75" spans="1:8" s="1" customFormat="1" ht="47.25">
      <c r="A75" s="57"/>
      <c r="B75" s="57"/>
      <c r="C75" s="57"/>
      <c r="D75" s="57"/>
      <c r="E75" s="7" t="s">
        <v>206</v>
      </c>
      <c r="F75" s="7" t="s">
        <v>14</v>
      </c>
      <c r="G75" s="7">
        <v>15</v>
      </c>
      <c r="H75" s="57"/>
    </row>
    <row r="76" spans="1:8" s="1" customFormat="1" ht="63">
      <c r="A76" s="57"/>
      <c r="B76" s="57"/>
      <c r="C76" s="57"/>
      <c r="D76" s="57"/>
      <c r="E76" s="7" t="s">
        <v>207</v>
      </c>
      <c r="F76" s="7" t="s">
        <v>16</v>
      </c>
      <c r="G76" s="7">
        <v>5</v>
      </c>
      <c r="H76" s="57"/>
    </row>
    <row r="77" spans="1:8" s="1" customFormat="1" ht="47.25">
      <c r="A77" s="57">
        <f>COUNTA(B$4:B77)</f>
        <v>24</v>
      </c>
      <c r="B77" s="57" t="s">
        <v>208</v>
      </c>
      <c r="C77" s="57">
        <v>3002200005</v>
      </c>
      <c r="D77" s="57" t="s">
        <v>109</v>
      </c>
      <c r="E77" s="7" t="s">
        <v>209</v>
      </c>
      <c r="F77" s="7" t="s">
        <v>33</v>
      </c>
      <c r="G77" s="7">
        <v>20</v>
      </c>
      <c r="H77" s="57">
        <v>23</v>
      </c>
    </row>
    <row r="78" spans="1:8" s="1" customFormat="1" ht="63">
      <c r="A78" s="57"/>
      <c r="B78" s="57"/>
      <c r="C78" s="57"/>
      <c r="D78" s="57"/>
      <c r="E78" s="7" t="s">
        <v>210</v>
      </c>
      <c r="F78" s="7" t="s">
        <v>20</v>
      </c>
      <c r="G78" s="7">
        <v>3</v>
      </c>
      <c r="H78" s="57"/>
    </row>
    <row r="79" spans="1:8" s="1" customFormat="1" ht="47.25">
      <c r="A79" s="57">
        <f>COUNTA(B$4:B79)</f>
        <v>25</v>
      </c>
      <c r="B79" s="57" t="s">
        <v>211</v>
      </c>
      <c r="C79" s="57">
        <v>3012200008</v>
      </c>
      <c r="D79" s="57" t="s">
        <v>31</v>
      </c>
      <c r="E79" s="7" t="s">
        <v>212</v>
      </c>
      <c r="F79" s="7" t="s">
        <v>33</v>
      </c>
      <c r="G79" s="7">
        <v>20</v>
      </c>
      <c r="H79" s="57">
        <v>23</v>
      </c>
    </row>
    <row r="80" spans="1:8" s="1" customFormat="1" ht="63">
      <c r="A80" s="57"/>
      <c r="B80" s="57"/>
      <c r="C80" s="57"/>
      <c r="D80" s="57"/>
      <c r="E80" s="7" t="s">
        <v>213</v>
      </c>
      <c r="F80" s="7" t="s">
        <v>20</v>
      </c>
      <c r="G80" s="7">
        <v>3</v>
      </c>
      <c r="H80" s="57"/>
    </row>
    <row r="81" spans="1:8" s="1" customFormat="1" ht="94.5">
      <c r="A81" s="57">
        <f>COUNTA(B$4:B81)</f>
        <v>26</v>
      </c>
      <c r="B81" s="57" t="s">
        <v>214</v>
      </c>
      <c r="C81" s="56" t="s">
        <v>215</v>
      </c>
      <c r="D81" s="57" t="s">
        <v>98</v>
      </c>
      <c r="E81" s="7" t="s">
        <v>216</v>
      </c>
      <c r="F81" s="7" t="s">
        <v>20</v>
      </c>
      <c r="G81" s="7">
        <v>3</v>
      </c>
      <c r="H81" s="57">
        <v>23</v>
      </c>
    </row>
    <row r="82" spans="1:8" s="1" customFormat="1" ht="78.75">
      <c r="A82" s="57"/>
      <c r="B82" s="57"/>
      <c r="C82" s="56"/>
      <c r="D82" s="57"/>
      <c r="E82" s="7" t="s">
        <v>217</v>
      </c>
      <c r="F82" s="7" t="s">
        <v>16</v>
      </c>
      <c r="G82" s="7">
        <v>5</v>
      </c>
      <c r="H82" s="57"/>
    </row>
    <row r="83" spans="1:8" s="1" customFormat="1" ht="30">
      <c r="A83" s="57"/>
      <c r="B83" s="57"/>
      <c r="C83" s="56"/>
      <c r="D83" s="57"/>
      <c r="E83" s="7" t="s">
        <v>218</v>
      </c>
      <c r="F83" s="7" t="s">
        <v>219</v>
      </c>
      <c r="G83" s="7">
        <v>10</v>
      </c>
      <c r="H83" s="57"/>
    </row>
    <row r="84" spans="1:8" s="1" customFormat="1" ht="30">
      <c r="A84" s="57"/>
      <c r="B84" s="57"/>
      <c r="C84" s="56"/>
      <c r="D84" s="57"/>
      <c r="E84" s="8" t="s">
        <v>220</v>
      </c>
      <c r="F84" s="7" t="s">
        <v>170</v>
      </c>
      <c r="G84" s="7">
        <v>5</v>
      </c>
      <c r="H84" s="57"/>
    </row>
    <row r="85" spans="1:8" s="1" customFormat="1" ht="47.25">
      <c r="A85" s="57">
        <f>COUNTA(B$4:B85)</f>
        <v>27</v>
      </c>
      <c r="B85" s="57" t="s">
        <v>221</v>
      </c>
      <c r="C85" s="57">
        <v>3057200006</v>
      </c>
      <c r="D85" s="57" t="s">
        <v>12</v>
      </c>
      <c r="E85" s="7" t="s">
        <v>222</v>
      </c>
      <c r="F85" s="7" t="s">
        <v>33</v>
      </c>
      <c r="G85" s="7">
        <v>20</v>
      </c>
      <c r="H85" s="57">
        <v>21</v>
      </c>
    </row>
    <row r="86" spans="1:8" s="1" customFormat="1">
      <c r="A86" s="57"/>
      <c r="B86" s="57"/>
      <c r="C86" s="57"/>
      <c r="D86" s="57"/>
      <c r="E86" s="7" t="s">
        <v>223</v>
      </c>
      <c r="F86" s="7" t="s">
        <v>189</v>
      </c>
      <c r="G86" s="7">
        <v>1</v>
      </c>
      <c r="H86" s="57"/>
    </row>
    <row r="87" spans="1:8" s="1" customFormat="1" ht="63">
      <c r="A87" s="57">
        <f>COUNTA(B$4:B87)</f>
        <v>28</v>
      </c>
      <c r="B87" s="57" t="s">
        <v>224</v>
      </c>
      <c r="C87" s="57" t="s">
        <v>225</v>
      </c>
      <c r="D87" s="57" t="s">
        <v>37</v>
      </c>
      <c r="E87" s="7" t="s">
        <v>226</v>
      </c>
      <c r="F87" s="7" t="s">
        <v>33</v>
      </c>
      <c r="G87" s="7">
        <v>20</v>
      </c>
      <c r="H87" s="57">
        <f>G87+G88</f>
        <v>21</v>
      </c>
    </row>
    <row r="88" spans="1:8" s="1" customFormat="1">
      <c r="A88" s="57"/>
      <c r="B88" s="57"/>
      <c r="C88" s="57"/>
      <c r="D88" s="57"/>
      <c r="E88" s="7" t="s">
        <v>227</v>
      </c>
      <c r="F88" s="7" t="s">
        <v>189</v>
      </c>
      <c r="G88" s="7">
        <v>1</v>
      </c>
      <c r="H88" s="57"/>
    </row>
    <row r="89" spans="1:8" s="1" customFormat="1" ht="78.75">
      <c r="A89" s="57">
        <f>COUNTA(B$4:B89)</f>
        <v>29</v>
      </c>
      <c r="B89" s="57" t="s">
        <v>228</v>
      </c>
      <c r="C89" s="57">
        <v>3006180028</v>
      </c>
      <c r="D89" s="57" t="s">
        <v>98</v>
      </c>
      <c r="E89" s="7" t="s">
        <v>229</v>
      </c>
      <c r="F89" s="7" t="s">
        <v>16</v>
      </c>
      <c r="G89" s="7">
        <v>5</v>
      </c>
      <c r="H89" s="57">
        <v>20</v>
      </c>
    </row>
    <row r="90" spans="1:8" s="1" customFormat="1" ht="78.75">
      <c r="A90" s="57"/>
      <c r="B90" s="57"/>
      <c r="C90" s="57"/>
      <c r="D90" s="57"/>
      <c r="E90" s="7" t="s">
        <v>230</v>
      </c>
      <c r="F90" s="7" t="s">
        <v>14</v>
      </c>
      <c r="G90" s="7">
        <v>15</v>
      </c>
      <c r="H90" s="57"/>
    </row>
    <row r="91" spans="1:8" s="1" customFormat="1" ht="63">
      <c r="A91" s="7">
        <f>COUNTA(B$4:B91)</f>
        <v>30</v>
      </c>
      <c r="B91" s="7" t="s">
        <v>231</v>
      </c>
      <c r="C91" s="7">
        <v>2106180021</v>
      </c>
      <c r="D91" s="7" t="s">
        <v>98</v>
      </c>
      <c r="E91" s="7" t="s">
        <v>232</v>
      </c>
      <c r="F91" s="7" t="s">
        <v>33</v>
      </c>
      <c r="G91" s="7">
        <v>20</v>
      </c>
      <c r="H91" s="7">
        <v>20</v>
      </c>
    </row>
    <row r="92" spans="1:8" s="1" customFormat="1" ht="31.5">
      <c r="A92" s="57">
        <f>COUNTA(B$4:B92)</f>
        <v>31</v>
      </c>
      <c r="B92" s="57" t="s">
        <v>233</v>
      </c>
      <c r="C92" s="57">
        <v>2001200114</v>
      </c>
      <c r="D92" s="57" t="s">
        <v>65</v>
      </c>
      <c r="E92" s="7" t="s">
        <v>234</v>
      </c>
      <c r="F92" s="7" t="s">
        <v>87</v>
      </c>
      <c r="G92" s="7">
        <v>5</v>
      </c>
      <c r="H92" s="57">
        <v>20</v>
      </c>
    </row>
    <row r="93" spans="1:8" s="1" customFormat="1" ht="47.25">
      <c r="A93" s="57"/>
      <c r="B93" s="57"/>
      <c r="C93" s="57"/>
      <c r="D93" s="57"/>
      <c r="E93" s="7" t="s">
        <v>235</v>
      </c>
      <c r="F93" s="7" t="s">
        <v>14</v>
      </c>
      <c r="G93" s="7">
        <v>15</v>
      </c>
      <c r="H93" s="57"/>
    </row>
    <row r="94" spans="1:8" s="1" customFormat="1" ht="47.25">
      <c r="A94" s="7">
        <f>COUNTA(B$4:B94)</f>
        <v>32</v>
      </c>
      <c r="B94" s="7" t="s">
        <v>236</v>
      </c>
      <c r="C94" s="7" t="s">
        <v>237</v>
      </c>
      <c r="D94" s="10" t="s">
        <v>65</v>
      </c>
      <c r="E94" s="7" t="s">
        <v>238</v>
      </c>
      <c r="F94" s="7" t="s">
        <v>33</v>
      </c>
      <c r="G94" s="7">
        <v>20</v>
      </c>
      <c r="H94" s="7">
        <v>20</v>
      </c>
    </row>
    <row r="95" spans="1:8" s="1" customFormat="1">
      <c r="A95" s="57">
        <f>COUNTA(B$4:B95)</f>
        <v>33</v>
      </c>
      <c r="B95" s="57" t="s">
        <v>239</v>
      </c>
      <c r="C95" s="57" t="s">
        <v>240</v>
      </c>
      <c r="D95" s="61" t="s">
        <v>65</v>
      </c>
      <c r="E95" s="57" t="s">
        <v>241</v>
      </c>
      <c r="F95" s="57" t="s">
        <v>33</v>
      </c>
      <c r="G95" s="57">
        <v>20</v>
      </c>
      <c r="H95" s="57">
        <v>20</v>
      </c>
    </row>
    <row r="96" spans="1:8" s="1" customFormat="1" ht="44.1" customHeight="1">
      <c r="A96" s="57"/>
      <c r="B96" s="57"/>
      <c r="C96" s="57"/>
      <c r="D96" s="61"/>
      <c r="E96" s="57"/>
      <c r="F96" s="57"/>
      <c r="G96" s="57"/>
      <c r="H96" s="57"/>
    </row>
    <row r="97" spans="1:8" s="1" customFormat="1" ht="47.25">
      <c r="A97" s="7">
        <f>COUNTA(B$4:B97)</f>
        <v>34</v>
      </c>
      <c r="B97" s="7" t="s">
        <v>242</v>
      </c>
      <c r="C97" s="7" t="s">
        <v>243</v>
      </c>
      <c r="D97" s="10" t="s">
        <v>65</v>
      </c>
      <c r="E97" s="7" t="s">
        <v>244</v>
      </c>
      <c r="F97" s="7" t="s">
        <v>33</v>
      </c>
      <c r="G97" s="7">
        <v>20</v>
      </c>
      <c r="H97" s="7">
        <v>20</v>
      </c>
    </row>
    <row r="98" spans="1:8" s="1" customFormat="1" ht="47.25">
      <c r="A98" s="7">
        <f>COUNTA(B$4:B98)</f>
        <v>35</v>
      </c>
      <c r="B98" s="7" t="s">
        <v>245</v>
      </c>
      <c r="C98" s="7" t="s">
        <v>246</v>
      </c>
      <c r="D98" s="10" t="s">
        <v>65</v>
      </c>
      <c r="E98" s="7" t="s">
        <v>247</v>
      </c>
      <c r="F98" s="7" t="s">
        <v>33</v>
      </c>
      <c r="G98" s="7">
        <v>20</v>
      </c>
      <c r="H98" s="7">
        <v>20</v>
      </c>
    </row>
    <row r="99" spans="1:8" s="1" customFormat="1" ht="94.5">
      <c r="A99" s="7">
        <f>COUNTA(B$4:B99)</f>
        <v>36</v>
      </c>
      <c r="B99" s="7" t="s">
        <v>248</v>
      </c>
      <c r="C99" s="51" t="s">
        <v>249</v>
      </c>
      <c r="D99" s="10" t="s">
        <v>65</v>
      </c>
      <c r="E99" s="7" t="s">
        <v>250</v>
      </c>
      <c r="F99" s="7" t="s">
        <v>33</v>
      </c>
      <c r="G99" s="7">
        <v>20</v>
      </c>
      <c r="H99" s="7">
        <v>20</v>
      </c>
    </row>
    <row r="100" spans="1:8" s="1" customFormat="1" ht="78.75">
      <c r="A100" s="7">
        <f>COUNTA(B$4:B100)</f>
        <v>37</v>
      </c>
      <c r="B100" s="7" t="s">
        <v>251</v>
      </c>
      <c r="C100" s="7">
        <v>3001180035</v>
      </c>
      <c r="D100" s="10" t="s">
        <v>65</v>
      </c>
      <c r="E100" s="7" t="s">
        <v>252</v>
      </c>
      <c r="F100" s="7" t="s">
        <v>33</v>
      </c>
      <c r="G100" s="7">
        <v>20</v>
      </c>
      <c r="H100" s="7">
        <v>20</v>
      </c>
    </row>
    <row r="101" spans="1:8" s="1" customFormat="1" ht="63">
      <c r="A101" s="7">
        <f>COUNTA(B$4:B101)</f>
        <v>38</v>
      </c>
      <c r="B101" s="7" t="s">
        <v>253</v>
      </c>
      <c r="C101" s="7" t="s">
        <v>254</v>
      </c>
      <c r="D101" s="10" t="s">
        <v>65</v>
      </c>
      <c r="E101" s="7" t="s">
        <v>255</v>
      </c>
      <c r="F101" s="7" t="s">
        <v>33</v>
      </c>
      <c r="G101" s="7">
        <v>20</v>
      </c>
      <c r="H101" s="7">
        <v>20</v>
      </c>
    </row>
    <row r="102" spans="1:8" s="1" customFormat="1" ht="47.25">
      <c r="A102" s="7">
        <f>COUNTA(B$4:B102)</f>
        <v>39</v>
      </c>
      <c r="B102" s="7" t="s">
        <v>256</v>
      </c>
      <c r="C102" s="29">
        <v>3001190055</v>
      </c>
      <c r="D102" s="10" t="s">
        <v>65</v>
      </c>
      <c r="E102" s="7" t="s">
        <v>257</v>
      </c>
      <c r="F102" s="7" t="s">
        <v>33</v>
      </c>
      <c r="G102" s="7">
        <v>20</v>
      </c>
      <c r="H102" s="7">
        <v>20</v>
      </c>
    </row>
    <row r="103" spans="1:8" s="1" customFormat="1" ht="78.75">
      <c r="A103" s="7">
        <f>COUNTA(B$4:B103)</f>
        <v>40</v>
      </c>
      <c r="B103" s="7" t="s">
        <v>258</v>
      </c>
      <c r="C103" s="7">
        <v>3057200011</v>
      </c>
      <c r="D103" s="7" t="s">
        <v>12</v>
      </c>
      <c r="E103" s="7" t="s">
        <v>259</v>
      </c>
      <c r="F103" s="7" t="s">
        <v>33</v>
      </c>
      <c r="G103" s="7">
        <v>20</v>
      </c>
      <c r="H103" s="7">
        <v>20</v>
      </c>
    </row>
    <row r="104" spans="1:8" s="1" customFormat="1" ht="47.25">
      <c r="A104" s="57">
        <f>COUNTA(B$4:B104)</f>
        <v>41</v>
      </c>
      <c r="B104" s="57" t="s">
        <v>260</v>
      </c>
      <c r="C104" s="57">
        <v>3001180084</v>
      </c>
      <c r="D104" s="57" t="s">
        <v>12</v>
      </c>
      <c r="E104" s="7" t="s">
        <v>261</v>
      </c>
      <c r="F104" s="7" t="s">
        <v>16</v>
      </c>
      <c r="G104" s="7">
        <v>5</v>
      </c>
      <c r="H104" s="57">
        <v>20</v>
      </c>
    </row>
    <row r="105" spans="1:8" s="1" customFormat="1" ht="30">
      <c r="A105" s="57"/>
      <c r="B105" s="57"/>
      <c r="C105" s="57"/>
      <c r="D105" s="57"/>
      <c r="E105" s="7" t="s">
        <v>262</v>
      </c>
      <c r="F105" s="7" t="s">
        <v>25</v>
      </c>
      <c r="G105" s="7">
        <v>10</v>
      </c>
      <c r="H105" s="57"/>
    </row>
    <row r="106" spans="1:8" s="1" customFormat="1" ht="63">
      <c r="A106" s="57"/>
      <c r="B106" s="57"/>
      <c r="C106" s="57"/>
      <c r="D106" s="57"/>
      <c r="E106" s="7" t="s">
        <v>263</v>
      </c>
      <c r="F106" s="7" t="s">
        <v>16</v>
      </c>
      <c r="G106" s="7">
        <v>5</v>
      </c>
      <c r="H106" s="57"/>
    </row>
    <row r="107" spans="1:8" s="1" customFormat="1" ht="63">
      <c r="A107" s="7">
        <f>COUNTA(B$4:B107)</f>
        <v>42</v>
      </c>
      <c r="B107" s="7" t="s">
        <v>264</v>
      </c>
      <c r="C107" s="7">
        <v>2157180007</v>
      </c>
      <c r="D107" s="7" t="s">
        <v>12</v>
      </c>
      <c r="E107" s="7" t="s">
        <v>265</v>
      </c>
      <c r="F107" s="7" t="s">
        <v>33</v>
      </c>
      <c r="G107" s="7">
        <v>20</v>
      </c>
      <c r="H107" s="7">
        <v>20</v>
      </c>
    </row>
    <row r="108" spans="1:8" s="1" customFormat="1" ht="47.25">
      <c r="A108" s="7">
        <f>COUNTA(B$4:B108)</f>
        <v>43</v>
      </c>
      <c r="B108" s="7" t="s">
        <v>266</v>
      </c>
      <c r="C108" s="7">
        <v>2103180015</v>
      </c>
      <c r="D108" s="7" t="s">
        <v>48</v>
      </c>
      <c r="E108" s="7" t="s">
        <v>267</v>
      </c>
      <c r="F108" s="7" t="s">
        <v>33</v>
      </c>
      <c r="G108" s="7">
        <v>20</v>
      </c>
      <c r="H108" s="7">
        <v>20</v>
      </c>
    </row>
    <row r="109" spans="1:8" s="1" customFormat="1" ht="42.75">
      <c r="A109" s="7">
        <f>COUNTA(B$4:B109)</f>
        <v>44</v>
      </c>
      <c r="B109" s="7" t="s">
        <v>268</v>
      </c>
      <c r="C109" s="7">
        <v>3003180007</v>
      </c>
      <c r="D109" s="7" t="s">
        <v>48</v>
      </c>
      <c r="E109" s="7" t="s">
        <v>269</v>
      </c>
      <c r="F109" s="7" t="s">
        <v>33</v>
      </c>
      <c r="G109" s="7">
        <v>20</v>
      </c>
      <c r="H109" s="7">
        <v>20</v>
      </c>
    </row>
    <row r="110" spans="1:8" s="1" customFormat="1" ht="50.25">
      <c r="A110" s="57">
        <f>COUNTA(B$4:B110)</f>
        <v>45</v>
      </c>
      <c r="B110" s="57" t="s">
        <v>270</v>
      </c>
      <c r="C110" s="57">
        <v>3003190017</v>
      </c>
      <c r="D110" s="57" t="s">
        <v>48</v>
      </c>
      <c r="E110" s="7" t="s">
        <v>271</v>
      </c>
      <c r="F110" s="7" t="s">
        <v>16</v>
      </c>
      <c r="G110" s="7">
        <v>5</v>
      </c>
      <c r="H110" s="57">
        <v>20</v>
      </c>
    </row>
    <row r="111" spans="1:8" s="1" customFormat="1" ht="51.75">
      <c r="A111" s="57"/>
      <c r="B111" s="57"/>
      <c r="C111" s="57"/>
      <c r="D111" s="57"/>
      <c r="E111" s="7" t="s">
        <v>272</v>
      </c>
      <c r="F111" s="7" t="s">
        <v>14</v>
      </c>
      <c r="G111" s="7">
        <v>15</v>
      </c>
      <c r="H111" s="57"/>
    </row>
    <row r="112" spans="1:8" s="1" customFormat="1" ht="42.75">
      <c r="A112" s="7">
        <f>COUNTA(B$4:B112)</f>
        <v>46</v>
      </c>
      <c r="B112" s="7" t="s">
        <v>273</v>
      </c>
      <c r="C112" s="7">
        <v>3003160013</v>
      </c>
      <c r="D112" s="7" t="s">
        <v>48</v>
      </c>
      <c r="E112" s="7" t="s">
        <v>274</v>
      </c>
      <c r="F112" s="7" t="s">
        <v>33</v>
      </c>
      <c r="G112" s="7">
        <v>20</v>
      </c>
      <c r="H112" s="7">
        <v>20</v>
      </c>
    </row>
    <row r="113" spans="1:9" s="1" customFormat="1" ht="42.75">
      <c r="A113" s="10">
        <f>COUNTA(B$4:B113)</f>
        <v>47</v>
      </c>
      <c r="B113" s="10" t="s">
        <v>275</v>
      </c>
      <c r="C113" s="10">
        <v>2003190014</v>
      </c>
      <c r="D113" s="10" t="s">
        <v>48</v>
      </c>
      <c r="E113" s="7" t="s">
        <v>276</v>
      </c>
      <c r="F113" s="7" t="s">
        <v>33</v>
      </c>
      <c r="G113" s="10">
        <v>20</v>
      </c>
      <c r="H113" s="7">
        <v>20</v>
      </c>
    </row>
    <row r="114" spans="1:9" s="1" customFormat="1" ht="47.25">
      <c r="A114" s="7">
        <f>COUNTA(B$4:B114)</f>
        <v>48</v>
      </c>
      <c r="B114" s="7" t="s">
        <v>277</v>
      </c>
      <c r="C114" s="7">
        <v>3003200002</v>
      </c>
      <c r="D114" s="7" t="s">
        <v>48</v>
      </c>
      <c r="E114" s="7" t="s">
        <v>278</v>
      </c>
      <c r="F114" s="7" t="s">
        <v>33</v>
      </c>
      <c r="G114" s="7">
        <v>20</v>
      </c>
      <c r="H114" s="7">
        <v>20</v>
      </c>
    </row>
    <row r="115" spans="1:9" s="1" customFormat="1" ht="47.25">
      <c r="A115" s="57">
        <f>COUNTA(B$4:B115)</f>
        <v>49</v>
      </c>
      <c r="B115" s="57" t="s">
        <v>279</v>
      </c>
      <c r="C115" s="57">
        <v>3003180025</v>
      </c>
      <c r="D115" s="57" t="s">
        <v>48</v>
      </c>
      <c r="E115" s="7" t="s">
        <v>280</v>
      </c>
      <c r="F115" s="7" t="s">
        <v>16</v>
      </c>
      <c r="G115" s="7">
        <v>5</v>
      </c>
      <c r="H115" s="57">
        <v>20</v>
      </c>
    </row>
    <row r="116" spans="1:9" s="1" customFormat="1" ht="47.25">
      <c r="A116" s="57"/>
      <c r="B116" s="57"/>
      <c r="C116" s="57"/>
      <c r="D116" s="57"/>
      <c r="E116" s="7" t="s">
        <v>281</v>
      </c>
      <c r="F116" s="7" t="s">
        <v>14</v>
      </c>
      <c r="G116" s="7">
        <v>15</v>
      </c>
      <c r="H116" s="57"/>
    </row>
    <row r="117" spans="1:9" s="1" customFormat="1" ht="63">
      <c r="A117" s="7">
        <f>COUNTA(B$4:B117)</f>
        <v>50</v>
      </c>
      <c r="B117" s="7" t="s">
        <v>282</v>
      </c>
      <c r="C117" s="7">
        <v>3003190025</v>
      </c>
      <c r="D117" s="7" t="s">
        <v>48</v>
      </c>
      <c r="E117" s="7" t="s">
        <v>283</v>
      </c>
      <c r="F117" s="7" t="s">
        <v>33</v>
      </c>
      <c r="G117" s="7">
        <v>20</v>
      </c>
      <c r="H117" s="7">
        <v>20</v>
      </c>
    </row>
    <row r="118" spans="1:9" s="1" customFormat="1" ht="47.25">
      <c r="A118" s="57">
        <f>COUNTA(B$4:B118)</f>
        <v>51</v>
      </c>
      <c r="B118" s="57" t="s">
        <v>284</v>
      </c>
      <c r="C118" s="57">
        <v>3003200022</v>
      </c>
      <c r="D118" s="57" t="s">
        <v>48</v>
      </c>
      <c r="E118" s="7" t="s">
        <v>285</v>
      </c>
      <c r="F118" s="7" t="s">
        <v>14</v>
      </c>
      <c r="G118" s="7">
        <v>15</v>
      </c>
      <c r="H118" s="57">
        <v>20</v>
      </c>
    </row>
    <row r="119" spans="1:9" s="1" customFormat="1" ht="47.25">
      <c r="A119" s="57"/>
      <c r="B119" s="57"/>
      <c r="C119" s="57"/>
      <c r="D119" s="57"/>
      <c r="E119" s="7" t="s">
        <v>286</v>
      </c>
      <c r="F119" s="7" t="s">
        <v>16</v>
      </c>
      <c r="G119" s="7">
        <v>5</v>
      </c>
      <c r="H119" s="57"/>
    </row>
    <row r="120" spans="1:9" s="1" customFormat="1" ht="78.75">
      <c r="A120" s="7">
        <f>COUNTA(B$4:B120)</f>
        <v>52</v>
      </c>
      <c r="B120" s="7" t="s">
        <v>287</v>
      </c>
      <c r="C120" s="7">
        <v>3010160007</v>
      </c>
      <c r="D120" s="7" t="s">
        <v>140</v>
      </c>
      <c r="E120" s="7" t="s">
        <v>288</v>
      </c>
      <c r="F120" s="7" t="s">
        <v>33</v>
      </c>
      <c r="G120" s="7">
        <v>20</v>
      </c>
      <c r="H120" s="7">
        <v>20</v>
      </c>
    </row>
    <row r="121" spans="1:9" s="1" customFormat="1" ht="47.25">
      <c r="A121" s="7">
        <f>COUNTA(B$4:B121)</f>
        <v>53</v>
      </c>
      <c r="B121" s="7" t="s">
        <v>289</v>
      </c>
      <c r="C121" s="7">
        <v>2009180045</v>
      </c>
      <c r="D121" s="7" t="s">
        <v>290</v>
      </c>
      <c r="E121" s="7" t="s">
        <v>291</v>
      </c>
      <c r="F121" s="7" t="s">
        <v>33</v>
      </c>
      <c r="G121" s="7">
        <v>20</v>
      </c>
      <c r="H121" s="7">
        <v>20</v>
      </c>
    </row>
    <row r="122" spans="1:9" s="1" customFormat="1" ht="63">
      <c r="A122" s="7">
        <f>COUNTA(B$4:B122)</f>
        <v>54</v>
      </c>
      <c r="B122" s="7" t="s">
        <v>292</v>
      </c>
      <c r="C122" s="7">
        <v>3005170026</v>
      </c>
      <c r="D122" s="7" t="s">
        <v>37</v>
      </c>
      <c r="E122" s="7" t="s">
        <v>293</v>
      </c>
      <c r="F122" s="7" t="s">
        <v>33</v>
      </c>
      <c r="G122" s="7">
        <v>20</v>
      </c>
      <c r="H122" s="7">
        <v>20</v>
      </c>
    </row>
    <row r="123" spans="1:9" s="1" customFormat="1" ht="47.25">
      <c r="A123" s="7">
        <f>COUNTA(B$4:B123)</f>
        <v>55</v>
      </c>
      <c r="B123" s="7" t="s">
        <v>294</v>
      </c>
      <c r="C123" s="7">
        <v>2005180046</v>
      </c>
      <c r="D123" s="7" t="s">
        <v>37</v>
      </c>
      <c r="E123" s="7" t="s">
        <v>295</v>
      </c>
      <c r="F123" s="7" t="s">
        <v>33</v>
      </c>
      <c r="G123" s="7">
        <v>20</v>
      </c>
      <c r="H123" s="7">
        <v>20</v>
      </c>
    </row>
    <row r="124" spans="1:9" s="1" customFormat="1" ht="63">
      <c r="A124" s="7">
        <f>COUNTA(B$4:B124)</f>
        <v>56</v>
      </c>
      <c r="B124" s="7" t="s">
        <v>296</v>
      </c>
      <c r="C124" s="7">
        <v>3005180021</v>
      </c>
      <c r="D124" s="7" t="s">
        <v>37</v>
      </c>
      <c r="E124" s="7" t="s">
        <v>297</v>
      </c>
      <c r="F124" s="7" t="s">
        <v>33</v>
      </c>
      <c r="G124" s="7">
        <v>20</v>
      </c>
      <c r="H124" s="7">
        <v>20</v>
      </c>
    </row>
    <row r="125" spans="1:9" s="4" customFormat="1" ht="13.5">
      <c r="A125" s="58">
        <f>COUNTA(B$4:B125)</f>
        <v>57</v>
      </c>
      <c r="B125" s="65" t="s">
        <v>298</v>
      </c>
      <c r="C125" s="58">
        <v>3007170013</v>
      </c>
      <c r="D125" s="58" t="s">
        <v>131</v>
      </c>
      <c r="E125" s="68" t="s">
        <v>299</v>
      </c>
      <c r="F125" s="57" t="s">
        <v>14</v>
      </c>
      <c r="G125" s="57">
        <v>15</v>
      </c>
      <c r="H125" s="58">
        <v>20</v>
      </c>
      <c r="I125" s="28"/>
    </row>
    <row r="126" spans="1:9" s="4" customFormat="1" ht="13.5">
      <c r="A126" s="59"/>
      <c r="B126" s="59"/>
      <c r="C126" s="59"/>
      <c r="D126" s="59"/>
      <c r="E126" s="57" t="s">
        <v>300</v>
      </c>
      <c r="F126" s="57" t="s">
        <v>301</v>
      </c>
      <c r="G126" s="57">
        <v>5</v>
      </c>
      <c r="H126" s="59"/>
      <c r="I126" s="28"/>
    </row>
    <row r="127" spans="1:9" s="4" customFormat="1" ht="31.5">
      <c r="A127" s="59"/>
      <c r="B127" s="60"/>
      <c r="C127" s="60"/>
      <c r="D127" s="60"/>
      <c r="E127" s="7" t="s">
        <v>302</v>
      </c>
      <c r="F127" s="7" t="s">
        <v>303</v>
      </c>
      <c r="G127" s="7">
        <v>5</v>
      </c>
      <c r="H127" s="60"/>
      <c r="I127" s="28"/>
    </row>
    <row r="128" spans="1:9" s="4" customFormat="1" ht="31.5">
      <c r="A128" s="58">
        <v>57</v>
      </c>
      <c r="B128" s="65" t="s">
        <v>304</v>
      </c>
      <c r="C128" s="58">
        <v>3007190008</v>
      </c>
      <c r="D128" s="65" t="s">
        <v>305</v>
      </c>
      <c r="E128" s="7" t="s">
        <v>306</v>
      </c>
      <c r="F128" s="8" t="s">
        <v>14</v>
      </c>
      <c r="G128" s="7">
        <v>15</v>
      </c>
      <c r="H128" s="57">
        <v>20</v>
      </c>
      <c r="I128" s="28"/>
    </row>
    <row r="129" spans="1:8" s="4" customFormat="1" ht="31.5">
      <c r="A129" s="59"/>
      <c r="B129" s="59"/>
      <c r="C129" s="59"/>
      <c r="D129" s="59"/>
      <c r="E129" s="8" t="s">
        <v>307</v>
      </c>
      <c r="F129" s="33" t="s">
        <v>308</v>
      </c>
      <c r="G129" s="7">
        <v>5</v>
      </c>
      <c r="H129" s="57"/>
    </row>
    <row r="130" spans="1:8" s="1" customFormat="1" ht="47.25">
      <c r="A130" s="7">
        <f>COUNTA(B$4:B130)</f>
        <v>59</v>
      </c>
      <c r="B130" s="7" t="s">
        <v>309</v>
      </c>
      <c r="C130" s="7">
        <v>2102180099</v>
      </c>
      <c r="D130" s="7" t="s">
        <v>109</v>
      </c>
      <c r="E130" s="7" t="s">
        <v>310</v>
      </c>
      <c r="F130" s="7" t="s">
        <v>33</v>
      </c>
      <c r="G130" s="7">
        <v>20</v>
      </c>
      <c r="H130" s="7">
        <v>20</v>
      </c>
    </row>
  </sheetData>
  <mergeCells count="196">
    <mergeCell ref="H128:H129"/>
    <mergeCell ref="H87:H88"/>
    <mergeCell ref="H89:H90"/>
    <mergeCell ref="H92:H93"/>
    <mergeCell ref="H95:H96"/>
    <mergeCell ref="H104:H106"/>
    <mergeCell ref="H110:H111"/>
    <mergeCell ref="H115:H116"/>
    <mergeCell ref="H118:H119"/>
    <mergeCell ref="H125:H127"/>
    <mergeCell ref="H65:H66"/>
    <mergeCell ref="H67:H68"/>
    <mergeCell ref="H69:H70"/>
    <mergeCell ref="H71:H73"/>
    <mergeCell ref="H74:H76"/>
    <mergeCell ref="H77:H78"/>
    <mergeCell ref="H79:H80"/>
    <mergeCell ref="H81:H84"/>
    <mergeCell ref="H85:H86"/>
    <mergeCell ref="F43:F44"/>
    <mergeCell ref="F95:F96"/>
    <mergeCell ref="F125:F126"/>
    <mergeCell ref="G43:G44"/>
    <mergeCell ref="G95:G96"/>
    <mergeCell ref="G125:G126"/>
    <mergeCell ref="H4:H11"/>
    <mergeCell ref="H12:H15"/>
    <mergeCell ref="H16:H18"/>
    <mergeCell ref="H19:H22"/>
    <mergeCell ref="H23:H26"/>
    <mergeCell ref="H27:H28"/>
    <mergeCell ref="H29:H32"/>
    <mergeCell ref="H33:H35"/>
    <mergeCell ref="H36:H40"/>
    <mergeCell ref="H41:H42"/>
    <mergeCell ref="H43:H45"/>
    <mergeCell ref="H46:H48"/>
    <mergeCell ref="H49:H51"/>
    <mergeCell ref="H52:H54"/>
    <mergeCell ref="H55:H57"/>
    <mergeCell ref="H58:H59"/>
    <mergeCell ref="H60:H61"/>
    <mergeCell ref="H62:H64"/>
    <mergeCell ref="D104:D106"/>
    <mergeCell ref="D110:D111"/>
    <mergeCell ref="D115:D116"/>
    <mergeCell ref="D118:D119"/>
    <mergeCell ref="D125:D127"/>
    <mergeCell ref="D128:D129"/>
    <mergeCell ref="E43:E44"/>
    <mergeCell ref="E95:E96"/>
    <mergeCell ref="E125:E126"/>
    <mergeCell ref="D74:D76"/>
    <mergeCell ref="D77:D78"/>
    <mergeCell ref="D79:D80"/>
    <mergeCell ref="D81:D84"/>
    <mergeCell ref="D85:D86"/>
    <mergeCell ref="D87:D88"/>
    <mergeCell ref="D89:D90"/>
    <mergeCell ref="D92:D93"/>
    <mergeCell ref="D95:D96"/>
    <mergeCell ref="C125:C127"/>
    <mergeCell ref="C128:C129"/>
    <mergeCell ref="D4:D11"/>
    <mergeCell ref="D12:D15"/>
    <mergeCell ref="D16:D18"/>
    <mergeCell ref="D19:D22"/>
    <mergeCell ref="D23:D26"/>
    <mergeCell ref="D27:D28"/>
    <mergeCell ref="D29:D32"/>
    <mergeCell ref="D33:D35"/>
    <mergeCell ref="D36:D40"/>
    <mergeCell ref="D41:D42"/>
    <mergeCell ref="D43:D45"/>
    <mergeCell ref="D46:D48"/>
    <mergeCell ref="D49:D51"/>
    <mergeCell ref="D52:D54"/>
    <mergeCell ref="D55:D57"/>
    <mergeCell ref="D58:D59"/>
    <mergeCell ref="D60:D61"/>
    <mergeCell ref="D62:D64"/>
    <mergeCell ref="D65:D66"/>
    <mergeCell ref="D67:D68"/>
    <mergeCell ref="D69:D70"/>
    <mergeCell ref="D71:D73"/>
    <mergeCell ref="C85:C86"/>
    <mergeCell ref="C87:C88"/>
    <mergeCell ref="C89:C90"/>
    <mergeCell ref="C92:C93"/>
    <mergeCell ref="C95:C96"/>
    <mergeCell ref="C104:C106"/>
    <mergeCell ref="C110:C111"/>
    <mergeCell ref="C115:C116"/>
    <mergeCell ref="C118:C119"/>
    <mergeCell ref="C62:C64"/>
    <mergeCell ref="C65:C66"/>
    <mergeCell ref="C67:C68"/>
    <mergeCell ref="C69:C70"/>
    <mergeCell ref="C71:C73"/>
    <mergeCell ref="C74:C76"/>
    <mergeCell ref="C77:C78"/>
    <mergeCell ref="C79:C80"/>
    <mergeCell ref="C81:C84"/>
    <mergeCell ref="B95:B96"/>
    <mergeCell ref="B104:B106"/>
    <mergeCell ref="B110:B111"/>
    <mergeCell ref="B115:B116"/>
    <mergeCell ref="B118:B119"/>
    <mergeCell ref="B125:B127"/>
    <mergeCell ref="B128:B129"/>
    <mergeCell ref="C4:C11"/>
    <mergeCell ref="C12:C15"/>
    <mergeCell ref="C16:C18"/>
    <mergeCell ref="C19:C22"/>
    <mergeCell ref="C23:C26"/>
    <mergeCell ref="C27:C28"/>
    <mergeCell ref="C29:C32"/>
    <mergeCell ref="C33:C35"/>
    <mergeCell ref="C36:C40"/>
    <mergeCell ref="C41:C42"/>
    <mergeCell ref="C43:C45"/>
    <mergeCell ref="C46:C48"/>
    <mergeCell ref="C49:C51"/>
    <mergeCell ref="C52:C54"/>
    <mergeCell ref="C55:C57"/>
    <mergeCell ref="C58:C59"/>
    <mergeCell ref="C60:C61"/>
    <mergeCell ref="B71:B73"/>
    <mergeCell ref="B74:B76"/>
    <mergeCell ref="B77:B78"/>
    <mergeCell ref="B79:B80"/>
    <mergeCell ref="B81:B84"/>
    <mergeCell ref="B85:B86"/>
    <mergeCell ref="B87:B88"/>
    <mergeCell ref="B89:B90"/>
    <mergeCell ref="B92:B93"/>
    <mergeCell ref="A118:A119"/>
    <mergeCell ref="A125:A127"/>
    <mergeCell ref="A128:A129"/>
    <mergeCell ref="B4:B11"/>
    <mergeCell ref="B12:B15"/>
    <mergeCell ref="B16:B18"/>
    <mergeCell ref="B19:B22"/>
    <mergeCell ref="B23:B26"/>
    <mergeCell ref="B27:B28"/>
    <mergeCell ref="B29:B32"/>
    <mergeCell ref="B33:B35"/>
    <mergeCell ref="B36:B40"/>
    <mergeCell ref="B41:B42"/>
    <mergeCell ref="B43:B45"/>
    <mergeCell ref="B46:B48"/>
    <mergeCell ref="B49:B51"/>
    <mergeCell ref="B52:B54"/>
    <mergeCell ref="B55:B57"/>
    <mergeCell ref="B58:B59"/>
    <mergeCell ref="B60:B61"/>
    <mergeCell ref="B62:B64"/>
    <mergeCell ref="B65:B66"/>
    <mergeCell ref="B67:B68"/>
    <mergeCell ref="B69:B70"/>
    <mergeCell ref="A81:A84"/>
    <mergeCell ref="A85:A86"/>
    <mergeCell ref="A87:A88"/>
    <mergeCell ref="A89:A90"/>
    <mergeCell ref="A92:A93"/>
    <mergeCell ref="A95:A96"/>
    <mergeCell ref="A104:A106"/>
    <mergeCell ref="A110:A111"/>
    <mergeCell ref="A115:A116"/>
    <mergeCell ref="A60:A61"/>
    <mergeCell ref="A62:A64"/>
    <mergeCell ref="A65:A66"/>
    <mergeCell ref="A67:A68"/>
    <mergeCell ref="A69:A70"/>
    <mergeCell ref="A71:A73"/>
    <mergeCell ref="A74:A76"/>
    <mergeCell ref="A77:A78"/>
    <mergeCell ref="A79:A80"/>
    <mergeCell ref="A33:A35"/>
    <mergeCell ref="A36:A40"/>
    <mergeCell ref="A41:A42"/>
    <mergeCell ref="A43:A45"/>
    <mergeCell ref="A46:A48"/>
    <mergeCell ref="A49:A51"/>
    <mergeCell ref="A52:A54"/>
    <mergeCell ref="A55:A57"/>
    <mergeCell ref="A58:A59"/>
    <mergeCell ref="A1:H1"/>
    <mergeCell ref="A2:H2"/>
    <mergeCell ref="A4:A11"/>
    <mergeCell ref="A12:A15"/>
    <mergeCell ref="A16:A18"/>
    <mergeCell ref="A19:A22"/>
    <mergeCell ref="A23:A26"/>
    <mergeCell ref="A27:A28"/>
    <mergeCell ref="A29:A32"/>
  </mergeCells>
  <phoneticPr fontId="36" type="noConversion"/>
  <dataValidations count="2">
    <dataValidation type="list" allowBlank="1" showInputMessage="1" showErrorMessage="1" sqref="D124 F124 D125 F125 F128 D60:D61 D126:D127 D128:D129 F60:F61 F126:F127" xr:uid="{00000000-0002-0000-0100-00000B000000}">
      <formula1>#REF!</formula1>
    </dataValidation>
    <dataValidation type="list" allowBlank="1" showInputMessage="1" showErrorMessage="1" sqref="D27:D28 F27:F28" xr:uid="{00000000-0002-0000-0100-000016000000}"/>
  </dataValidations>
  <pageMargins left="0.75" right="0.75" top="1" bottom="1" header="0.5" footer="0.5"/>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100-000000000000}">
          <x14:formula1>
            <xm:f>'D:\Users\KE\Desktop\2021科研激励\3012190015-魏静-科研奖励申请材料\[3012190015+魏静+汇总表.xlsx]Sheet2'!#REF!</xm:f>
          </x14:formula1>
          <xm:sqref>F31</xm:sqref>
        </x14:dataValidation>
        <x14:dataValidation type="list" allowBlank="1" showInputMessage="1" showErrorMessage="1" xr:uid="{00000000-0002-0000-0100-000001000000}">
          <x14:formula1>
            <xm:f>'D:\微信\文件下载\WeChat Files\wxid_kkafs4bzjny022\FileStorage\File\2021-06\科研激励项目汇总表\科研激励项目汇总表\[3012200008 和娟 汇总表.xlsx]Sheet2'!#REF!</xm:f>
          </x14:formula1>
          <xm:sqref>D29 F29</xm:sqref>
        </x14:dataValidation>
        <x14:dataValidation type="list" allowBlank="1" showInputMessage="1" showErrorMessage="1" xr:uid="{00000000-0002-0000-0100-000002000000}">
          <x14:formula1>
            <xm:f>'D:\Users\wangl\Desktop\新建文件夹 (2)\[3006180015 久博.xlsx]Sheet2'!#REF!</xm:f>
          </x14:formula1>
          <xm:sqref>D4 F4:F11</xm:sqref>
        </x14:dataValidation>
        <x14:dataValidation type="list" allowBlank="1" showInputMessage="1" showErrorMessage="1" xr:uid="{00000000-0002-0000-0100-000003000000}">
          <x14:formula1>
            <xm:f>'D:\Users\Lenovo\Documents\tencent files\1976275107\filerecv\mobilefile\[3006180010 黄涵宇 汇总表.xlsx]Sheet2'!#REF!</xm:f>
          </x14:formula1>
          <xm:sqref>D36 F39 F40 F36:F38</xm:sqref>
        </x14:dataValidation>
        <x14:dataValidation type="list" allowBlank="1" showInputMessage="1" showErrorMessage="1" xr:uid="{00000000-0002-0000-0100-000004000000}">
          <x14:formula1>
            <xm:f>'D:\Users\KE\Desktop\2021科研激励\3012190011+赵瑞+科研奖励材料\[3012190011+赵瑞-附件3：科研成果汇总表.xlsx]Sheet2'!#REF!</xm:f>
          </x14:formula1>
          <xm:sqref>D23 F23:F26</xm:sqref>
        </x14:dataValidation>
        <x14:dataValidation type="list" allowBlank="1" showInputMessage="1" showErrorMessage="1" xr:uid="{00000000-0002-0000-0100-000005000000}">
          <x14:formula1>
            <xm:f>'D:\微信\文件下载\WeChat Files\wxid_kkafs4bzjny022\FileStorage\File\2021-06\科研激励项目汇总表\科研激励项目汇总表\[3012180015+杨侨+汇总表.xlsx]Sheet2'!#REF!</xm:f>
          </x14:formula1>
          <xm:sqref>F30</xm:sqref>
        </x14:dataValidation>
        <x14:dataValidation type="list" allowBlank="1" showInputMessage="1" showErrorMessage="1" xr:uid="{00000000-0002-0000-0100-000006000000}">
          <x14:formula1>
            <xm:f>'D:\Users\KE\Desktop\2021科研激励\科技创新申请材料 荆肇睿 3012180009\[附件3：科研成果汇总表.xlsx]Sheet2'!#REF!</xm:f>
          </x14:formula1>
          <xm:sqref>F32</xm:sqref>
        </x14:dataValidation>
        <x14:dataValidation type="list" allowBlank="1" showInputMessage="1" showErrorMessage="1" xr:uid="{00000000-0002-0000-0100-000007000000}">
          <x14:formula1>
            <xm:f>'D:\Users\Lenovo\Documents\tencent files\1976275107\filerecv\mobilefile\[3006170005 卫端 汇总表.xlsx]Sheet2'!#REF!</xm:f>
          </x14:formula1>
          <xm:sqref>D41 F41:F42</xm:sqref>
        </x14:dataValidation>
        <x14:dataValidation type="list" allowBlank="1" showInputMessage="1" showErrorMessage="1" xr:uid="{00000000-0002-0000-0100-000008000000}">
          <x14:formula1>
            <xm:f>'E:\科研激励金\修改版-新\[01地学院博士汇总表.xlsx]Sheet2'!#REF!</xm:f>
          </x14:formula1>
          <xm:sqref>D43 F43 D94 F94 D97 F97 D98 F98 D99 D100 D101 D102 D44:D45 D46:D48 D49:D51 D65:D66 D67:D68 D95:D96 F46:F48 F65:F66</xm:sqref>
        </x14:dataValidation>
        <x14:dataValidation type="list" allowBlank="1" showInputMessage="1" showErrorMessage="1" xr:uid="{00000000-0002-0000-0100-000009000000}">
          <x14:formula1>
            <xm:f>'E:\Users\liu-2\Downloads\[附件3：科研成果汇总表 -袁晓雨3010160007.xlsx]Sheet2'!#REF!</xm:f>
          </x14:formula1>
          <xm:sqref>D120</xm:sqref>
        </x14:dataValidation>
        <x14:dataValidation type="list" allowBlank="1" showInputMessage="1" showErrorMessage="1" xr:uid="{00000000-0002-0000-0100-00000A000000}">
          <x14:formula1>
            <xm:f>'E:\科研激励金\修改版-新\[科研院-汇总表.xlsx]Sheet2'!#REF!</xm:f>
          </x14:formula1>
          <xm:sqref>D62 D85 D103 F103 F62:F64 F85:F86</xm:sqref>
        </x14:dataValidation>
        <x14:dataValidation type="list" allowBlank="1" showInputMessage="1" showErrorMessage="1" xr:uid="{00000000-0002-0000-0100-00000C000000}">
          <x14:formula1>
            <xm:f>'D:\Users\KE\Desktop\2021科研激励\3012190014-刘时栋-研究生科研激励申请\[3012190014-刘时栋-汇总表.xlsx]Sheet2'!#REF!</xm:f>
          </x14:formula1>
          <xm:sqref>D79 F79:F80</xm:sqref>
        </x14:dataValidation>
        <x14:dataValidation type="list" allowBlank="1" showInputMessage="1" showErrorMessage="1" xr:uid="{00000000-0002-0000-0100-00000D000000}">
          <x14:formula1>
            <xm:f>'D:\Users\wangl\AppData\Local\Temp\360zip$Temp\360$0\[3006190027+王冠平+汇总表.xlsx]Sheet2'!#REF!</xm:f>
          </x14:formula1>
          <xm:sqref>D81 F81:F83</xm:sqref>
        </x14:dataValidation>
        <x14:dataValidation type="list" allowBlank="1" showInputMessage="1" showErrorMessage="1" xr:uid="{00000000-0002-0000-0100-00000E000000}">
          <x14:formula1>
            <xm:f>'D:\Users\wangl\Desktop\新建文件夹 (2)\[3006180028 张岩 汇总表.xlsx]Sheet2'!#REF!</xm:f>
          </x14:formula1>
          <xm:sqref>D89 F89:F90</xm:sqref>
        </x14:dataValidation>
        <x14:dataValidation type="list" allowBlank="1" showInputMessage="1" showErrorMessage="1" xr:uid="{00000000-0002-0000-0100-00000F000000}">
          <x14:formula1>
            <xm:f>'D:\Users\wangl\Desktop\新建文件夹 (2)\[2106180021 鲁国 汇总表.xlsx]Sheet2'!#REF!</xm:f>
          </x14:formula1>
          <xm:sqref>D91 F91</xm:sqref>
        </x14:dataValidation>
        <x14:dataValidation type="list" allowBlank="1" showInputMessage="1" showErrorMessage="1" xr:uid="{00000000-0002-0000-0100-000010000000}">
          <x14:formula1>
            <xm:f>'E:\科研激励金\修改版-新\[01地学院硕士汇总表.xlsx]Sheet2'!#REF!</xm:f>
          </x14:formula1>
          <xm:sqref>D92</xm:sqref>
        </x14:dataValidation>
        <x14:dataValidation type="list" allowBlank="1" showInputMessage="1" showErrorMessage="1" xr:uid="{00000000-0002-0000-0100-000011000000}">
          <x14:formula1>
            <xm:f>'E:\科研激励金\修改版-新\[09珠宝-汇总表.xlsx]Sheet2'!#REF!</xm:f>
          </x14:formula1>
          <xm:sqref>F121</xm:sqref>
        </x14:dataValidation>
        <x14:dataValidation type="list" allowBlank="1" showInputMessage="1" showErrorMessage="1" xr:uid="{00000000-0002-0000-0100-000012000000}">
          <x14:formula1>
            <xm:f>'D:\Users\贾巍\Desktop\科研奖励\[2001200030+薛松+汇总表.xlsx]Sheet2'!#REF!</xm:f>
          </x14:formula1>
          <xm:sqref>F92</xm:sqref>
        </x14:dataValidation>
        <x14:dataValidation type="list" allowBlank="1" showInputMessage="1" showErrorMessage="1" xr:uid="{00000000-0002-0000-0100-000013000000}">
          <x14:formula1>
            <xm:f>'E:\科研激励金\修改版-新\[10地信-汇总表.xlsx]Sheet2'!#REF!</xm:f>
          </x14:formula1>
          <xm:sqref>F120</xm:sqref>
        </x14:dataValidation>
        <x14:dataValidation type="list" allowBlank="1" showInputMessage="1" showErrorMessage="1" xr:uid="{00000000-0002-0000-0100-000014000000}">
          <x14:formula1>
            <xm:f>'C:\Users\hdy\Documents\WeChat Files\wxid_g8bh7a8zvlq212\FileStorage\File\2021-06\[2001200097 蔡嵩 汇总表.xlsx]Sheet2'!#REF!</xm:f>
          </x14:formula1>
          <xm:sqref>F93</xm:sqref>
        </x14:dataValidation>
        <x14:dataValidation type="list" allowBlank="1" showInputMessage="1" showErrorMessage="1" xr:uid="{00000000-0002-0000-0100-000015000000}">
          <x14:formula1>
            <xm:f>'E:\yida He\[3001180001于皓丞汇总表.xlsx]Sheet2'!#REF!</xm:f>
          </x14:formula1>
          <xm:sqref>F95 F49:F50</xm:sqref>
        </x14:dataValidation>
        <x14:dataValidation type="list" allowBlank="1" showInputMessage="1" showErrorMessage="1" xr:uid="{00000000-0002-0000-0100-000017000000}">
          <x14:formula1>
            <xm:f>'E:\Users\ZWP\Downloads\[3001160061 杨琼 汇总表-更新.xlsx]Sheet2'!#REF!</xm:f>
          </x14:formula1>
          <xm:sqref>F99 F67:F68</xm:sqref>
        </x14:dataValidation>
        <x14:dataValidation type="list" allowBlank="1" showInputMessage="1" showErrorMessage="1" xr:uid="{00000000-0002-0000-0100-000018000000}">
          <x14:formula1>
            <xm:f>'E:\Users\ZWP\Downloads\[3001170038-陈方戈-汇总表.xlsx]Sheet2'!#REF!</xm:f>
          </x14:formula1>
          <xm:sqref>F100</xm:sqref>
        </x14:dataValidation>
        <x14:dataValidation type="list" allowBlank="1" showInputMessage="1" showErrorMessage="1" xr:uid="{00000000-0002-0000-0100-000019000000}">
          <x14:formula1>
            <xm:f>'E:\Users\ZWP\Downloads\[3001180117+闫佳鑫+汇总表.xlsx]Sheet2'!#REF!</xm:f>
          </x14:formula1>
          <xm:sqref>F101</xm:sqref>
        </x14:dataValidation>
        <x14:dataValidation type="list" allowBlank="1" showInputMessage="1" showErrorMessage="1" xr:uid="{00000000-0002-0000-0100-00001A000000}">
          <x14:formula1>
            <xm:f>'E:\yida He\[3001170040+石康兴+汇总表.xlsx]Sheet2'!#REF!</xm:f>
          </x14:formula1>
          <xm:sqref>F102</xm:sqref>
        </x14:dataValidation>
        <x14:dataValidation type="list" allowBlank="1" showInputMessage="1" showErrorMessage="1" xr:uid="{00000000-0002-0000-0100-00001B000000}">
          <x14:formula1>
            <xm:f>'D:\微信\文件下载\WeChat Files\wxid_kkafs4bzjny022\FileStorage\File\2021-06\[材料.xlsx]Sheet2'!#REF!</xm:f>
          </x14:formula1>
          <xm:sqref>D112 F112 D69:D70 D71:D73 D108:D109 D110:D111 D113:D114 D115:D116 D118:D119 F69:F70 F71:F73 F108:F109 F110:F111 F113:F114 F115:F116 F118:F119</xm:sqref>
        </x14:dataValidation>
        <x14:dataValidation type="list" allowBlank="1" showInputMessage="1" showErrorMessage="1" xr:uid="{00000000-0002-0000-0100-00001C000000}">
          <x14:formula1>
            <xm:f>'E:\Users\Dell\Documents\WeChat Files\wxid_6rnb8v6g7a1922\FileStorage\File\2021-06\[2109190022林小淳-汇总表 .xlsx]Sheet2'!#REF!</xm:f>
          </x14:formula1>
          <xm:sqref>D121</xm:sqref>
        </x14:dataValidation>
        <x14:dataValidation type="list" allowBlank="1" showInputMessage="1" showErrorMessage="1" xr:uid="{00000000-0002-0000-0100-00001D000000}">
          <x14:formula1>
            <xm:f>'E:\Users\xialu\AppData\Local\Temp\360zip$Temp\360$0\[附件3：科研成果汇总表.xlsx]Sheet2'!#REF!</xm:f>
          </x14:formula1>
          <xm:sqref>D122 F122 D74:D76 D87:D88 F74:F76 F87:F88</xm:sqref>
        </x14:dataValidation>
        <x14:dataValidation type="list" allowBlank="1" showInputMessage="1" showErrorMessage="1" xr:uid="{00000000-0002-0000-0100-00001E000000}">
          <x14:formula1>
            <xm:f>'E:\科研激励金\修改版-新\[05水环-汇总表.xlsx]Sheet2'!#REF!</xm:f>
          </x14:formula1>
          <xm:sqref>D123 F123 D19:D22 D52:D54 D55:D57 D58:D59 F19:F22 F52:F54 F55:F57 F58:F59</xm:sqref>
        </x14:dataValidation>
        <x14:dataValidation type="list" allowBlank="1" showInputMessage="1" showErrorMessage="1" xr:uid="{00000000-0002-0000-0100-00001F000000}">
          <x14:formula1>
            <xm:f>'D:\Users\19539\Desktop\科研激励项目汇总表原版\[3004190004+王培培+汇总表-修改.xlsx]Sheet2'!#REF!</xm:f>
          </x14:formula1>
          <xm:sqref>D16:D18 F16:F18</xm:sqref>
        </x14:dataValidation>
        <x14:dataValidation type="list" allowBlank="1" showInputMessage="1" showErrorMessage="1" xr:uid="{00000000-0002-0000-0100-000020000000}">
          <x14:formula1>
            <xm:f>'E:\Users\liu-2\Documents\Tencent Files\1045130687\FileRecv\[3010190015-白洋-汇总表.xlsx]Sheet2'!#REF!</xm:f>
          </x14:formula1>
          <xm:sqref>D33:D35 F33:F35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9"/>
  <sheetViews>
    <sheetView zoomScaleNormal="100" workbookViewId="0">
      <selection activeCell="L9" sqref="L9"/>
    </sheetView>
  </sheetViews>
  <sheetFormatPr defaultColWidth="8.75" defaultRowHeight="15.75"/>
  <cols>
    <col min="1" max="1" width="6.375" style="1" customWidth="1"/>
    <col min="2" max="2" width="8.25" style="1" customWidth="1"/>
    <col min="3" max="3" width="13.375" style="1" customWidth="1"/>
    <col min="4" max="4" width="8.125" style="1" customWidth="1"/>
    <col min="5" max="5" width="60.125" style="1" customWidth="1"/>
    <col min="6" max="6" width="21.5" style="1" customWidth="1"/>
    <col min="7" max="7" width="6.75" style="1" customWidth="1"/>
    <col min="8" max="8" width="7.25" style="1" customWidth="1"/>
    <col min="9" max="16384" width="8.75" style="1"/>
  </cols>
  <sheetData>
    <row r="1" spans="1:8" ht="39" customHeight="1">
      <c r="A1" s="69" t="s">
        <v>311</v>
      </c>
      <c r="B1" s="70"/>
      <c r="C1" s="70"/>
      <c r="D1" s="70"/>
      <c r="E1" s="70"/>
      <c r="F1" s="70"/>
      <c r="G1" s="70"/>
      <c r="H1" s="70"/>
    </row>
    <row r="2" spans="1:8" ht="30" customHeight="1">
      <c r="A2" s="71" t="s">
        <v>312</v>
      </c>
      <c r="B2" s="72"/>
      <c r="C2" s="72"/>
      <c r="D2" s="72"/>
      <c r="E2" s="72"/>
      <c r="F2" s="72"/>
      <c r="G2" s="72"/>
      <c r="H2" s="72"/>
    </row>
    <row r="3" spans="1:8" ht="30">
      <c r="A3" s="6" t="s">
        <v>313</v>
      </c>
      <c r="B3" s="6" t="s">
        <v>314</v>
      </c>
      <c r="C3" s="6" t="s">
        <v>315</v>
      </c>
      <c r="D3" s="6" t="s">
        <v>316</v>
      </c>
      <c r="E3" s="6" t="s">
        <v>317</v>
      </c>
      <c r="F3" s="6" t="s">
        <v>318</v>
      </c>
      <c r="G3" s="6" t="s">
        <v>319</v>
      </c>
      <c r="H3" s="6" t="s">
        <v>320</v>
      </c>
    </row>
    <row r="4" spans="1:8">
      <c r="A4" s="57">
        <f>COUNTA(B$4:B4)</f>
        <v>1</v>
      </c>
      <c r="B4" s="64" t="s">
        <v>321</v>
      </c>
      <c r="C4" s="57">
        <v>3001180001</v>
      </c>
      <c r="D4" s="67" t="s">
        <v>155</v>
      </c>
      <c r="E4" s="8" t="s">
        <v>322</v>
      </c>
      <c r="F4" s="8" t="s">
        <v>301</v>
      </c>
      <c r="G4" s="7">
        <v>5</v>
      </c>
      <c r="H4" s="57">
        <v>18</v>
      </c>
    </row>
    <row r="5" spans="1:8" ht="44.25">
      <c r="A5" s="57"/>
      <c r="B5" s="57"/>
      <c r="C5" s="57"/>
      <c r="D5" s="61"/>
      <c r="E5" s="7" t="s">
        <v>323</v>
      </c>
      <c r="F5" s="8" t="s">
        <v>20</v>
      </c>
      <c r="G5" s="7">
        <v>3</v>
      </c>
      <c r="H5" s="57"/>
    </row>
    <row r="6" spans="1:8" ht="30">
      <c r="A6" s="57"/>
      <c r="B6" s="57"/>
      <c r="C6" s="57"/>
      <c r="D6" s="61"/>
      <c r="E6" s="7" t="s">
        <v>324</v>
      </c>
      <c r="F6" s="8" t="s">
        <v>308</v>
      </c>
      <c r="G6" s="7">
        <v>5</v>
      </c>
      <c r="H6" s="57"/>
    </row>
    <row r="7" spans="1:8" ht="31.5">
      <c r="A7" s="57"/>
      <c r="B7" s="57"/>
      <c r="C7" s="57"/>
      <c r="D7" s="61"/>
      <c r="E7" s="8" t="s">
        <v>325</v>
      </c>
      <c r="F7" s="8" t="s">
        <v>326</v>
      </c>
      <c r="G7" s="7">
        <v>2</v>
      </c>
      <c r="H7" s="57"/>
    </row>
    <row r="8" spans="1:8" ht="36.950000000000003" customHeight="1">
      <c r="A8" s="57"/>
      <c r="B8" s="57"/>
      <c r="C8" s="57"/>
      <c r="D8" s="61"/>
      <c r="E8" s="7" t="s">
        <v>327</v>
      </c>
      <c r="F8" s="8" t="s">
        <v>328</v>
      </c>
      <c r="G8" s="7">
        <v>3</v>
      </c>
      <c r="H8" s="57"/>
    </row>
    <row r="9" spans="1:8" s="2" customFormat="1" ht="44.25">
      <c r="A9" s="73">
        <v>2</v>
      </c>
      <c r="B9" s="73" t="s">
        <v>329</v>
      </c>
      <c r="C9" s="73">
        <v>2103190016</v>
      </c>
      <c r="D9" s="82" t="s">
        <v>330</v>
      </c>
      <c r="E9" s="12" t="s">
        <v>331</v>
      </c>
      <c r="F9" s="12" t="s">
        <v>138</v>
      </c>
      <c r="G9" s="11">
        <v>3</v>
      </c>
      <c r="H9" s="73">
        <v>18</v>
      </c>
    </row>
    <row r="10" spans="1:8" s="2" customFormat="1" ht="31.5">
      <c r="A10" s="73"/>
      <c r="B10" s="73"/>
      <c r="C10" s="73"/>
      <c r="D10" s="82"/>
      <c r="E10" s="12" t="s">
        <v>332</v>
      </c>
      <c r="F10" s="12" t="s">
        <v>333</v>
      </c>
      <c r="G10" s="11">
        <v>15</v>
      </c>
      <c r="H10" s="73"/>
    </row>
    <row r="11" spans="1:8" ht="63">
      <c r="A11" s="74">
        <f>COUNTA(B$4:B11)</f>
        <v>3</v>
      </c>
      <c r="B11" s="75" t="s">
        <v>334</v>
      </c>
      <c r="C11" s="74" t="s">
        <v>335</v>
      </c>
      <c r="D11" s="86" t="s">
        <v>336</v>
      </c>
      <c r="E11" s="7" t="s">
        <v>337</v>
      </c>
      <c r="F11" s="8" t="s">
        <v>20</v>
      </c>
      <c r="G11" s="13">
        <v>3</v>
      </c>
      <c r="H11" s="57">
        <v>18</v>
      </c>
    </row>
    <row r="12" spans="1:8" ht="63">
      <c r="A12" s="74"/>
      <c r="B12" s="74"/>
      <c r="C12" s="74"/>
      <c r="D12" s="87"/>
      <c r="E12" s="7" t="s">
        <v>338</v>
      </c>
      <c r="F12" s="8" t="s">
        <v>14</v>
      </c>
      <c r="G12" s="13">
        <v>15</v>
      </c>
      <c r="H12" s="57"/>
    </row>
    <row r="13" spans="1:8" ht="47.25">
      <c r="A13" s="57">
        <f>COUNTA(B$4:B13)</f>
        <v>4</v>
      </c>
      <c r="B13" s="64" t="s">
        <v>339</v>
      </c>
      <c r="C13" s="57">
        <v>2103180023</v>
      </c>
      <c r="D13" s="65" t="s">
        <v>336</v>
      </c>
      <c r="E13" s="7" t="s">
        <v>340</v>
      </c>
      <c r="F13" s="8" t="s">
        <v>14</v>
      </c>
      <c r="G13" s="7">
        <v>15</v>
      </c>
      <c r="H13" s="57">
        <v>18</v>
      </c>
    </row>
    <row r="14" spans="1:8" ht="47.25">
      <c r="A14" s="57"/>
      <c r="B14" s="57"/>
      <c r="C14" s="57"/>
      <c r="D14" s="60"/>
      <c r="E14" s="7" t="s">
        <v>341</v>
      </c>
      <c r="F14" s="8" t="s">
        <v>20</v>
      </c>
      <c r="G14" s="7">
        <v>3</v>
      </c>
      <c r="H14" s="57"/>
    </row>
    <row r="15" spans="1:8" ht="44.25">
      <c r="A15" s="57">
        <f>COUNTA(B$4:B15)</f>
        <v>5</v>
      </c>
      <c r="B15" s="64" t="s">
        <v>342</v>
      </c>
      <c r="C15" s="57">
        <v>2002180034</v>
      </c>
      <c r="D15" s="64" t="s">
        <v>343</v>
      </c>
      <c r="E15" s="7" t="s">
        <v>344</v>
      </c>
      <c r="F15" s="8" t="s">
        <v>20</v>
      </c>
      <c r="G15" s="7">
        <v>3</v>
      </c>
      <c r="H15" s="57">
        <v>18</v>
      </c>
    </row>
    <row r="16" spans="1:8" ht="31.5">
      <c r="A16" s="57"/>
      <c r="B16" s="57"/>
      <c r="C16" s="57"/>
      <c r="D16" s="57"/>
      <c r="E16" s="7" t="s">
        <v>345</v>
      </c>
      <c r="F16" s="8" t="s">
        <v>14</v>
      </c>
      <c r="G16" s="7">
        <v>15</v>
      </c>
      <c r="H16" s="57"/>
    </row>
    <row r="17" spans="1:8" ht="47.25">
      <c r="A17" s="56">
        <f>COUNTA(B$4:B17)</f>
        <v>6</v>
      </c>
      <c r="B17" s="76" t="s">
        <v>346</v>
      </c>
      <c r="C17" s="56" t="s">
        <v>347</v>
      </c>
      <c r="D17" s="76" t="s">
        <v>343</v>
      </c>
      <c r="E17" s="16" t="s">
        <v>348</v>
      </c>
      <c r="F17" s="17" t="s">
        <v>16</v>
      </c>
      <c r="G17" s="16">
        <v>5</v>
      </c>
      <c r="H17" s="56" t="s">
        <v>349</v>
      </c>
    </row>
    <row r="18" spans="1:8" ht="47.25">
      <c r="A18" s="56"/>
      <c r="B18" s="56"/>
      <c r="C18" s="56"/>
      <c r="D18" s="56"/>
      <c r="E18" s="16" t="s">
        <v>350</v>
      </c>
      <c r="F18" s="17" t="s">
        <v>20</v>
      </c>
      <c r="G18" s="16">
        <v>3</v>
      </c>
      <c r="H18" s="56"/>
    </row>
    <row r="19" spans="1:8" ht="47.25">
      <c r="A19" s="56"/>
      <c r="B19" s="56"/>
      <c r="C19" s="56"/>
      <c r="D19" s="56"/>
      <c r="E19" s="16" t="s">
        <v>351</v>
      </c>
      <c r="F19" s="17" t="s">
        <v>16</v>
      </c>
      <c r="G19" s="16">
        <v>5</v>
      </c>
      <c r="H19" s="56"/>
    </row>
    <row r="20" spans="1:8" ht="30">
      <c r="A20" s="56"/>
      <c r="B20" s="56"/>
      <c r="C20" s="56"/>
      <c r="D20" s="56"/>
      <c r="E20" s="16" t="s">
        <v>352</v>
      </c>
      <c r="F20" s="8" t="s">
        <v>308</v>
      </c>
      <c r="G20" s="16">
        <v>5</v>
      </c>
      <c r="H20" s="56"/>
    </row>
    <row r="21" spans="1:8" ht="47.25">
      <c r="A21" s="57">
        <f>COUNTA(B$4:B21)</f>
        <v>7</v>
      </c>
      <c r="B21" s="64" t="s">
        <v>353</v>
      </c>
      <c r="C21" s="57">
        <v>3006170042</v>
      </c>
      <c r="D21" s="64" t="s">
        <v>98</v>
      </c>
      <c r="E21" s="7" t="s">
        <v>354</v>
      </c>
      <c r="F21" s="8" t="s">
        <v>20</v>
      </c>
      <c r="G21" s="7">
        <v>3</v>
      </c>
      <c r="H21" s="57">
        <v>18</v>
      </c>
    </row>
    <row r="22" spans="1:8" ht="47.25">
      <c r="A22" s="57"/>
      <c r="B22" s="57"/>
      <c r="C22" s="57"/>
      <c r="D22" s="57"/>
      <c r="E22" s="7" t="s">
        <v>355</v>
      </c>
      <c r="F22" s="8" t="s">
        <v>16</v>
      </c>
      <c r="G22" s="7">
        <v>5</v>
      </c>
      <c r="H22" s="57"/>
    </row>
    <row r="23" spans="1:8" ht="47.25">
      <c r="A23" s="57"/>
      <c r="B23" s="57"/>
      <c r="C23" s="57"/>
      <c r="D23" s="57"/>
      <c r="E23" s="7" t="s">
        <v>356</v>
      </c>
      <c r="F23" s="8" t="s">
        <v>16</v>
      </c>
      <c r="G23" s="7">
        <v>5</v>
      </c>
      <c r="H23" s="57"/>
    </row>
    <row r="24" spans="1:8" ht="30">
      <c r="A24" s="57"/>
      <c r="B24" s="57"/>
      <c r="C24" s="57"/>
      <c r="D24" s="57"/>
      <c r="E24" s="7" t="s">
        <v>357</v>
      </c>
      <c r="F24" s="18" t="s">
        <v>27</v>
      </c>
      <c r="G24" s="7">
        <v>5</v>
      </c>
      <c r="H24" s="57"/>
    </row>
    <row r="25" spans="1:8" ht="47.25">
      <c r="A25" s="57">
        <f>COUNTA(B$4:B25)</f>
        <v>8</v>
      </c>
      <c r="B25" s="64" t="s">
        <v>358</v>
      </c>
      <c r="C25" s="57" t="s">
        <v>359</v>
      </c>
      <c r="D25" s="64" t="s">
        <v>360</v>
      </c>
      <c r="E25" s="7" t="s">
        <v>361</v>
      </c>
      <c r="F25" s="8" t="s">
        <v>14</v>
      </c>
      <c r="G25" s="7">
        <v>15</v>
      </c>
      <c r="H25" s="57">
        <v>17</v>
      </c>
    </row>
    <row r="26" spans="1:8" ht="30">
      <c r="A26" s="57"/>
      <c r="B26" s="57"/>
      <c r="C26" s="57"/>
      <c r="D26" s="57"/>
      <c r="E26" s="8" t="s">
        <v>362</v>
      </c>
      <c r="F26" s="8" t="s">
        <v>363</v>
      </c>
      <c r="G26" s="7">
        <v>1</v>
      </c>
      <c r="H26" s="57"/>
    </row>
    <row r="27" spans="1:8" ht="31.5">
      <c r="A27" s="57"/>
      <c r="B27" s="57"/>
      <c r="C27" s="57"/>
      <c r="D27" s="57"/>
      <c r="E27" s="8" t="s">
        <v>364</v>
      </c>
      <c r="F27" s="8" t="s">
        <v>363</v>
      </c>
      <c r="G27" s="7">
        <v>1</v>
      </c>
      <c r="H27" s="57"/>
    </row>
    <row r="28" spans="1:8" ht="47.25">
      <c r="A28" s="57">
        <f>COUNTA(B$4:B28)</f>
        <v>9</v>
      </c>
      <c r="B28" s="64" t="s">
        <v>365</v>
      </c>
      <c r="C28" s="57">
        <v>3006170038</v>
      </c>
      <c r="D28" s="64" t="s">
        <v>98</v>
      </c>
      <c r="E28" s="7" t="s">
        <v>366</v>
      </c>
      <c r="F28" s="8" t="s">
        <v>20</v>
      </c>
      <c r="G28" s="7">
        <v>3</v>
      </c>
      <c r="H28" s="57">
        <v>17</v>
      </c>
    </row>
    <row r="29" spans="1:8" ht="31.5">
      <c r="A29" s="57"/>
      <c r="B29" s="57"/>
      <c r="C29" s="57"/>
      <c r="D29" s="57"/>
      <c r="E29" s="7" t="s">
        <v>367</v>
      </c>
      <c r="F29" s="8" t="s">
        <v>16</v>
      </c>
      <c r="G29" s="7">
        <v>5</v>
      </c>
      <c r="H29" s="57"/>
    </row>
    <row r="30" spans="1:8" ht="44.25">
      <c r="A30" s="57"/>
      <c r="B30" s="57"/>
      <c r="C30" s="57"/>
      <c r="D30" s="57"/>
      <c r="E30" s="7" t="s">
        <v>368</v>
      </c>
      <c r="F30" s="8" t="s">
        <v>20</v>
      </c>
      <c r="G30" s="7">
        <v>3</v>
      </c>
      <c r="H30" s="57"/>
    </row>
    <row r="31" spans="1:8" ht="47.25">
      <c r="A31" s="57"/>
      <c r="B31" s="57"/>
      <c r="C31" s="57"/>
      <c r="D31" s="57"/>
      <c r="E31" s="7" t="s">
        <v>369</v>
      </c>
      <c r="F31" s="8" t="s">
        <v>16</v>
      </c>
      <c r="G31" s="7">
        <v>5</v>
      </c>
      <c r="H31" s="57"/>
    </row>
    <row r="32" spans="1:8" ht="28.5">
      <c r="A32" s="57"/>
      <c r="B32" s="57"/>
      <c r="C32" s="57"/>
      <c r="D32" s="57"/>
      <c r="E32" s="8" t="s">
        <v>370</v>
      </c>
      <c r="F32" s="8" t="s">
        <v>363</v>
      </c>
      <c r="G32" s="7">
        <v>1</v>
      </c>
      <c r="H32" s="57"/>
    </row>
    <row r="33" spans="1:8" ht="47.25">
      <c r="A33" s="57">
        <f>COUNTA(B$4:B33)</f>
        <v>10</v>
      </c>
      <c r="B33" s="64" t="s">
        <v>371</v>
      </c>
      <c r="C33" s="57">
        <v>3004180004</v>
      </c>
      <c r="D33" s="64" t="s">
        <v>360</v>
      </c>
      <c r="E33" s="7" t="s">
        <v>372</v>
      </c>
      <c r="F33" s="8" t="s">
        <v>14</v>
      </c>
      <c r="G33" s="7">
        <v>15</v>
      </c>
      <c r="H33" s="57">
        <f>+G33+G34+G35</f>
        <v>17</v>
      </c>
    </row>
    <row r="34" spans="1:8" ht="31.5">
      <c r="A34" s="57"/>
      <c r="B34" s="57"/>
      <c r="C34" s="57"/>
      <c r="D34" s="57"/>
      <c r="E34" s="8" t="s">
        <v>373</v>
      </c>
      <c r="F34" s="8" t="s">
        <v>363</v>
      </c>
      <c r="G34" s="7">
        <v>1</v>
      </c>
      <c r="H34" s="57"/>
    </row>
    <row r="35" spans="1:8" ht="30">
      <c r="A35" s="57"/>
      <c r="B35" s="57"/>
      <c r="C35" s="57"/>
      <c r="D35" s="57"/>
      <c r="E35" s="7" t="s">
        <v>374</v>
      </c>
      <c r="F35" s="8" t="s">
        <v>363</v>
      </c>
      <c r="G35" s="7">
        <v>1</v>
      </c>
      <c r="H35" s="57"/>
    </row>
    <row r="36" spans="1:8" ht="63">
      <c r="A36" s="58">
        <v>11</v>
      </c>
      <c r="B36" s="65" t="s">
        <v>375</v>
      </c>
      <c r="C36" s="58">
        <v>3001190094</v>
      </c>
      <c r="D36" s="65" t="s">
        <v>155</v>
      </c>
      <c r="E36" s="7" t="s">
        <v>376</v>
      </c>
      <c r="F36" s="8" t="s">
        <v>20</v>
      </c>
      <c r="G36" s="7">
        <v>3</v>
      </c>
      <c r="H36" s="58">
        <v>16</v>
      </c>
    </row>
    <row r="37" spans="1:8" ht="63">
      <c r="A37" s="59"/>
      <c r="B37" s="77"/>
      <c r="C37" s="59"/>
      <c r="D37" s="59"/>
      <c r="E37" s="7" t="s">
        <v>377</v>
      </c>
      <c r="F37" s="8" t="s">
        <v>20</v>
      </c>
      <c r="G37" s="7">
        <v>3</v>
      </c>
      <c r="H37" s="59"/>
    </row>
    <row r="38" spans="1:8" ht="28.5">
      <c r="A38" s="60"/>
      <c r="B38" s="78"/>
      <c r="C38" s="60"/>
      <c r="D38" s="60"/>
      <c r="E38" s="8" t="s">
        <v>378</v>
      </c>
      <c r="F38" s="8" t="s">
        <v>149</v>
      </c>
      <c r="G38" s="7">
        <v>10</v>
      </c>
      <c r="H38" s="60"/>
    </row>
    <row r="39" spans="1:8" ht="28.5">
      <c r="A39" s="57">
        <f>COUNTA(B$4:B39)</f>
        <v>12</v>
      </c>
      <c r="B39" s="64" t="s">
        <v>379</v>
      </c>
      <c r="C39" s="57">
        <v>3005200004</v>
      </c>
      <c r="D39" s="65" t="s">
        <v>380</v>
      </c>
      <c r="E39" s="8" t="s">
        <v>381</v>
      </c>
      <c r="F39" s="8" t="s">
        <v>363</v>
      </c>
      <c r="G39" s="7">
        <v>1</v>
      </c>
      <c r="H39" s="57">
        <v>16</v>
      </c>
    </row>
    <row r="40" spans="1:8" ht="47.25">
      <c r="A40" s="57"/>
      <c r="B40" s="57"/>
      <c r="C40" s="57"/>
      <c r="D40" s="60"/>
      <c r="E40" s="7" t="s">
        <v>382</v>
      </c>
      <c r="F40" s="8" t="s">
        <v>14</v>
      </c>
      <c r="G40" s="7">
        <v>15</v>
      </c>
      <c r="H40" s="57"/>
    </row>
    <row r="41" spans="1:8">
      <c r="A41" s="58">
        <f>COUNTA(B$4:B41)</f>
        <v>13</v>
      </c>
      <c r="B41" s="79" t="s">
        <v>383</v>
      </c>
      <c r="C41" s="73">
        <v>2057200006</v>
      </c>
      <c r="D41" s="88" t="s">
        <v>384</v>
      </c>
      <c r="E41" s="21" t="s">
        <v>385</v>
      </c>
      <c r="F41" s="22" t="s">
        <v>386</v>
      </c>
      <c r="G41" s="11">
        <v>10</v>
      </c>
      <c r="H41" s="82">
        <v>16</v>
      </c>
    </row>
    <row r="42" spans="1:8" s="3" customFormat="1" ht="47.25">
      <c r="A42" s="59"/>
      <c r="B42" s="73"/>
      <c r="C42" s="73"/>
      <c r="D42" s="59"/>
      <c r="E42" s="23" t="s">
        <v>387</v>
      </c>
      <c r="F42" s="22" t="s">
        <v>388</v>
      </c>
      <c r="G42" s="11">
        <v>3</v>
      </c>
      <c r="H42" s="82"/>
    </row>
    <row r="43" spans="1:8" s="3" customFormat="1" ht="47.25">
      <c r="A43" s="60"/>
      <c r="B43" s="73"/>
      <c r="C43" s="73"/>
      <c r="D43" s="60"/>
      <c r="E43" s="23" t="s">
        <v>389</v>
      </c>
      <c r="F43" s="22" t="s">
        <v>388</v>
      </c>
      <c r="G43" s="11">
        <v>3</v>
      </c>
      <c r="H43" s="82"/>
    </row>
    <row r="44" spans="1:8" s="3" customFormat="1" ht="31.5">
      <c r="A44" s="7">
        <f>COUNTA(B$4:B44)</f>
        <v>14</v>
      </c>
      <c r="B44" s="8" t="s">
        <v>390</v>
      </c>
      <c r="C44" s="7">
        <v>3006170037</v>
      </c>
      <c r="D44" s="8" t="s">
        <v>98</v>
      </c>
      <c r="E44" s="7" t="s">
        <v>391</v>
      </c>
      <c r="F44" s="8" t="s">
        <v>14</v>
      </c>
      <c r="G44" s="7">
        <v>15</v>
      </c>
      <c r="H44" s="7">
        <v>15</v>
      </c>
    </row>
    <row r="45" spans="1:8" ht="47.25">
      <c r="A45" s="57">
        <f>COUNTA(B$4:B45)</f>
        <v>15</v>
      </c>
      <c r="B45" s="64" t="s">
        <v>392</v>
      </c>
      <c r="C45" s="57" t="s">
        <v>393</v>
      </c>
      <c r="D45" s="67" t="s">
        <v>155</v>
      </c>
      <c r="E45" s="7" t="s">
        <v>394</v>
      </c>
      <c r="F45" s="8" t="s">
        <v>16</v>
      </c>
      <c r="G45" s="7">
        <v>5</v>
      </c>
      <c r="H45" s="57">
        <v>15</v>
      </c>
    </row>
    <row r="46" spans="1:8" ht="47.25">
      <c r="A46" s="57"/>
      <c r="B46" s="57"/>
      <c r="C46" s="57"/>
      <c r="D46" s="61"/>
      <c r="E46" s="7" t="s">
        <v>395</v>
      </c>
      <c r="F46" s="8" t="s">
        <v>16</v>
      </c>
      <c r="G46" s="7">
        <v>5</v>
      </c>
      <c r="H46" s="57"/>
    </row>
    <row r="47" spans="1:8" ht="28.5">
      <c r="A47" s="57"/>
      <c r="B47" s="57"/>
      <c r="C47" s="57"/>
      <c r="D47" s="61"/>
      <c r="E47" s="8" t="s">
        <v>396</v>
      </c>
      <c r="F47" s="24" t="s">
        <v>159</v>
      </c>
      <c r="G47" s="7">
        <v>5</v>
      </c>
      <c r="H47" s="57"/>
    </row>
    <row r="48" spans="1:8" ht="78.75">
      <c r="A48" s="7">
        <f>COUNTA(B$4:B48)</f>
        <v>16</v>
      </c>
      <c r="B48" s="8" t="s">
        <v>397</v>
      </c>
      <c r="C48" s="7">
        <v>3001190025</v>
      </c>
      <c r="D48" s="9" t="s">
        <v>155</v>
      </c>
      <c r="E48" s="7" t="s">
        <v>398</v>
      </c>
      <c r="F48" s="8" t="s">
        <v>14</v>
      </c>
      <c r="G48" s="7">
        <v>15</v>
      </c>
      <c r="H48" s="7">
        <v>15</v>
      </c>
    </row>
    <row r="49" spans="1:8" ht="63">
      <c r="A49" s="7">
        <f>COUNTA(B$4:B49)</f>
        <v>17</v>
      </c>
      <c r="B49" s="8" t="s">
        <v>399</v>
      </c>
      <c r="C49" s="7" t="s">
        <v>400</v>
      </c>
      <c r="D49" s="9" t="s">
        <v>155</v>
      </c>
      <c r="E49" s="7" t="s">
        <v>401</v>
      </c>
      <c r="F49" s="8" t="s">
        <v>14</v>
      </c>
      <c r="G49" s="7">
        <v>15</v>
      </c>
      <c r="H49" s="7">
        <v>15</v>
      </c>
    </row>
    <row r="50" spans="1:8" ht="47.25">
      <c r="A50" s="7">
        <f>COUNTA(B$4:B50)</f>
        <v>18</v>
      </c>
      <c r="B50" s="8" t="s">
        <v>402</v>
      </c>
      <c r="C50" s="7">
        <v>2119180048</v>
      </c>
      <c r="D50" s="8" t="s">
        <v>403</v>
      </c>
      <c r="E50" s="7" t="s">
        <v>404</v>
      </c>
      <c r="F50" s="8" t="s">
        <v>14</v>
      </c>
      <c r="G50" s="7">
        <v>15</v>
      </c>
      <c r="H50" s="7">
        <v>15</v>
      </c>
    </row>
    <row r="51" spans="1:8" ht="47.25">
      <c r="A51" s="7">
        <f>COUNTA(B$4:B51)</f>
        <v>19</v>
      </c>
      <c r="B51" s="8" t="s">
        <v>405</v>
      </c>
      <c r="C51" s="7">
        <v>2019190033</v>
      </c>
      <c r="D51" s="8" t="s">
        <v>403</v>
      </c>
      <c r="E51" s="7" t="s">
        <v>406</v>
      </c>
      <c r="F51" s="8" t="s">
        <v>14</v>
      </c>
      <c r="G51" s="7">
        <v>15</v>
      </c>
      <c r="H51" s="7">
        <v>15</v>
      </c>
    </row>
    <row r="52" spans="1:8" ht="47.25">
      <c r="A52" s="7">
        <f>COUNTA(B$4:B52)</f>
        <v>20</v>
      </c>
      <c r="B52" s="8" t="s">
        <v>407</v>
      </c>
      <c r="C52" s="7">
        <v>2019180014</v>
      </c>
      <c r="D52" s="8" t="s">
        <v>403</v>
      </c>
      <c r="E52" s="7" t="s">
        <v>408</v>
      </c>
      <c r="F52" s="8" t="s">
        <v>14</v>
      </c>
      <c r="G52" s="7">
        <v>15</v>
      </c>
      <c r="H52" s="7">
        <v>15</v>
      </c>
    </row>
    <row r="53" spans="1:8" ht="47.25">
      <c r="A53" s="7">
        <f>COUNTA(B$4:B53)</f>
        <v>21</v>
      </c>
      <c r="B53" s="8" t="s">
        <v>409</v>
      </c>
      <c r="C53" s="7">
        <v>2004190039</v>
      </c>
      <c r="D53" s="8" t="s">
        <v>360</v>
      </c>
      <c r="E53" s="7" t="s">
        <v>410</v>
      </c>
      <c r="F53" s="8" t="s">
        <v>14</v>
      </c>
      <c r="G53" s="7">
        <v>15</v>
      </c>
      <c r="H53" s="7">
        <v>15</v>
      </c>
    </row>
    <row r="54" spans="1:8" ht="42.75">
      <c r="A54" s="7">
        <f>COUNTA(B$4:B54)</f>
        <v>22</v>
      </c>
      <c r="B54" s="9" t="s">
        <v>411</v>
      </c>
      <c r="C54" s="10">
        <v>2003190046</v>
      </c>
      <c r="D54" s="9" t="s">
        <v>336</v>
      </c>
      <c r="E54" s="7" t="s">
        <v>412</v>
      </c>
      <c r="F54" s="8" t="s">
        <v>14</v>
      </c>
      <c r="G54" s="10">
        <v>15</v>
      </c>
      <c r="H54" s="7">
        <v>15</v>
      </c>
    </row>
    <row r="55" spans="1:8" ht="47.25">
      <c r="A55" s="7">
        <f>COUNTA(B$4:B55)</f>
        <v>23</v>
      </c>
      <c r="B55" s="8" t="s">
        <v>413</v>
      </c>
      <c r="C55" s="7">
        <v>3003190034</v>
      </c>
      <c r="D55" s="8" t="s">
        <v>336</v>
      </c>
      <c r="E55" s="7" t="s">
        <v>414</v>
      </c>
      <c r="F55" s="8" t="s">
        <v>14</v>
      </c>
      <c r="G55" s="7">
        <v>15</v>
      </c>
      <c r="H55" s="7">
        <v>15</v>
      </c>
    </row>
    <row r="56" spans="1:8" ht="50.25">
      <c r="A56" s="7">
        <f>COUNTA(B$4:B56)</f>
        <v>24</v>
      </c>
      <c r="B56" s="8" t="s">
        <v>415</v>
      </c>
      <c r="C56" s="7">
        <v>2003180004</v>
      </c>
      <c r="D56" s="8" t="s">
        <v>336</v>
      </c>
      <c r="E56" s="7" t="s">
        <v>416</v>
      </c>
      <c r="F56" s="8" t="s">
        <v>14</v>
      </c>
      <c r="G56" s="7">
        <v>15</v>
      </c>
      <c r="H56" s="7">
        <v>15</v>
      </c>
    </row>
    <row r="57" spans="1:8" ht="47.25">
      <c r="A57" s="7">
        <f>COUNTA(B$4:B57)</f>
        <v>25</v>
      </c>
      <c r="B57" s="8" t="s">
        <v>417</v>
      </c>
      <c r="C57" s="7">
        <v>3003170024</v>
      </c>
      <c r="D57" s="8" t="s">
        <v>336</v>
      </c>
      <c r="E57" s="7" t="s">
        <v>418</v>
      </c>
      <c r="F57" s="8" t="s">
        <v>14</v>
      </c>
      <c r="G57" s="7">
        <v>15</v>
      </c>
      <c r="H57" s="7">
        <v>15</v>
      </c>
    </row>
    <row r="58" spans="1:8" ht="42.75">
      <c r="A58" s="7">
        <f>COUNTA(B$4:B58)</f>
        <v>26</v>
      </c>
      <c r="B58" s="8" t="s">
        <v>419</v>
      </c>
      <c r="C58" s="7">
        <v>3003180027</v>
      </c>
      <c r="D58" s="14" t="s">
        <v>336</v>
      </c>
      <c r="E58" s="7" t="s">
        <v>420</v>
      </c>
      <c r="F58" s="8" t="s">
        <v>14</v>
      </c>
      <c r="G58" s="10">
        <v>15</v>
      </c>
      <c r="H58" s="7">
        <v>15</v>
      </c>
    </row>
    <row r="59" spans="1:8" ht="42.75">
      <c r="A59" s="7">
        <f>COUNTA(B$4:B59)</f>
        <v>27</v>
      </c>
      <c r="B59" s="8" t="s">
        <v>421</v>
      </c>
      <c r="C59" s="7">
        <v>3003180013</v>
      </c>
      <c r="D59" s="8" t="s">
        <v>336</v>
      </c>
      <c r="E59" s="7" t="s">
        <v>422</v>
      </c>
      <c r="F59" s="8" t="s">
        <v>14</v>
      </c>
      <c r="G59" s="10">
        <v>15</v>
      </c>
      <c r="H59" s="7">
        <v>15</v>
      </c>
    </row>
    <row r="60" spans="1:8" ht="47.25">
      <c r="A60" s="7">
        <f>COUNTA(B$4:B60)</f>
        <v>28</v>
      </c>
      <c r="B60" s="8" t="s">
        <v>423</v>
      </c>
      <c r="C60" s="7">
        <v>3005170041</v>
      </c>
      <c r="D60" s="8" t="s">
        <v>380</v>
      </c>
      <c r="E60" s="7" t="s">
        <v>424</v>
      </c>
      <c r="F60" s="8" t="s">
        <v>14</v>
      </c>
      <c r="G60" s="7">
        <v>15</v>
      </c>
      <c r="H60" s="7">
        <v>15</v>
      </c>
    </row>
    <row r="61" spans="1:8" ht="50.25">
      <c r="A61" s="7">
        <f>COUNTA(B$4:B61)</f>
        <v>29</v>
      </c>
      <c r="B61" s="8" t="s">
        <v>425</v>
      </c>
      <c r="C61" s="7">
        <v>3005190036</v>
      </c>
      <c r="D61" s="8" t="s">
        <v>380</v>
      </c>
      <c r="E61" s="7" t="s">
        <v>426</v>
      </c>
      <c r="F61" s="8" t="s">
        <v>14</v>
      </c>
      <c r="G61" s="7">
        <v>15</v>
      </c>
      <c r="H61" s="7">
        <v>15</v>
      </c>
    </row>
    <row r="62" spans="1:8" ht="47.25">
      <c r="A62" s="7">
        <f>COUNTA(B$4:B62)</f>
        <v>30</v>
      </c>
      <c r="B62" s="8" t="s">
        <v>427</v>
      </c>
      <c r="C62" s="7">
        <v>3005200046</v>
      </c>
      <c r="D62" s="8" t="s">
        <v>380</v>
      </c>
      <c r="E62" s="7" t="s">
        <v>428</v>
      </c>
      <c r="F62" s="8" t="s">
        <v>14</v>
      </c>
      <c r="G62" s="7">
        <v>15</v>
      </c>
      <c r="H62" s="7">
        <v>15</v>
      </c>
    </row>
    <row r="63" spans="1:8" ht="42.75">
      <c r="A63" s="7">
        <f>COUNTA(B$4:B63)</f>
        <v>31</v>
      </c>
      <c r="B63" s="8" t="s">
        <v>429</v>
      </c>
      <c r="C63" s="7">
        <v>3005180050</v>
      </c>
      <c r="D63" s="8" t="s">
        <v>380</v>
      </c>
      <c r="E63" s="7" t="s">
        <v>430</v>
      </c>
      <c r="F63" s="8" t="s">
        <v>14</v>
      </c>
      <c r="G63" s="7">
        <v>15</v>
      </c>
      <c r="H63" s="7">
        <v>15</v>
      </c>
    </row>
    <row r="64" spans="1:8" ht="42.75">
      <c r="A64" s="7">
        <f>COUNTA(B$4:B64)</f>
        <v>32</v>
      </c>
      <c r="B64" s="8" t="s">
        <v>431</v>
      </c>
      <c r="C64" s="7">
        <v>3005170046</v>
      </c>
      <c r="D64" s="8" t="s">
        <v>380</v>
      </c>
      <c r="E64" s="7" t="s">
        <v>432</v>
      </c>
      <c r="F64" s="8" t="s">
        <v>14</v>
      </c>
      <c r="G64" s="7">
        <v>15</v>
      </c>
      <c r="H64" s="7">
        <v>15</v>
      </c>
    </row>
    <row r="65" spans="1:8" ht="47.25">
      <c r="A65" s="7">
        <f>COUNTA(B$4:B65)</f>
        <v>33</v>
      </c>
      <c r="B65" s="8" t="s">
        <v>433</v>
      </c>
      <c r="C65" s="7">
        <v>3005170007</v>
      </c>
      <c r="D65" s="8" t="s">
        <v>380</v>
      </c>
      <c r="E65" s="7" t="s">
        <v>434</v>
      </c>
      <c r="F65" s="8" t="s">
        <v>14</v>
      </c>
      <c r="G65" s="7">
        <v>15</v>
      </c>
      <c r="H65" s="7">
        <v>15</v>
      </c>
    </row>
    <row r="66" spans="1:8" ht="47.25">
      <c r="A66" s="7">
        <f>COUNTA(B$4:B66)</f>
        <v>34</v>
      </c>
      <c r="B66" s="14" t="s">
        <v>435</v>
      </c>
      <c r="C66" s="13">
        <v>2105180061</v>
      </c>
      <c r="D66" s="14" t="s">
        <v>380</v>
      </c>
      <c r="E66" s="13" t="s">
        <v>436</v>
      </c>
      <c r="F66" s="8" t="s">
        <v>14</v>
      </c>
      <c r="G66" s="7">
        <v>15</v>
      </c>
      <c r="H66" s="7">
        <v>15</v>
      </c>
    </row>
    <row r="67" spans="1:8" ht="47.25">
      <c r="A67" s="57">
        <f>COUNTA(B$4:B67)</f>
        <v>35</v>
      </c>
      <c r="B67" s="64" t="s">
        <v>437</v>
      </c>
      <c r="C67" s="57">
        <v>3002180024</v>
      </c>
      <c r="D67" s="64" t="s">
        <v>343</v>
      </c>
      <c r="E67" s="7" t="s">
        <v>438</v>
      </c>
      <c r="F67" s="8" t="s">
        <v>20</v>
      </c>
      <c r="G67" s="7">
        <v>3</v>
      </c>
      <c r="H67" s="57">
        <v>15</v>
      </c>
    </row>
    <row r="68" spans="1:8" ht="44.25">
      <c r="A68" s="57"/>
      <c r="B68" s="57"/>
      <c r="C68" s="57"/>
      <c r="D68" s="57"/>
      <c r="E68" s="7" t="s">
        <v>439</v>
      </c>
      <c r="F68" s="8" t="s">
        <v>20</v>
      </c>
      <c r="G68" s="7">
        <v>3</v>
      </c>
      <c r="H68" s="57"/>
    </row>
    <row r="69" spans="1:8" ht="47.25">
      <c r="A69" s="57"/>
      <c r="B69" s="57"/>
      <c r="C69" s="57"/>
      <c r="D69" s="57"/>
      <c r="E69" s="7" t="s">
        <v>440</v>
      </c>
      <c r="F69" s="8" t="s">
        <v>20</v>
      </c>
      <c r="G69" s="7">
        <v>3</v>
      </c>
      <c r="H69" s="57"/>
    </row>
    <row r="70" spans="1:8" ht="47.25">
      <c r="A70" s="57"/>
      <c r="B70" s="57"/>
      <c r="C70" s="57"/>
      <c r="D70" s="57"/>
      <c r="E70" s="7" t="s">
        <v>441</v>
      </c>
      <c r="F70" s="8" t="s">
        <v>20</v>
      </c>
      <c r="G70" s="7">
        <v>3</v>
      </c>
      <c r="H70" s="57"/>
    </row>
    <row r="71" spans="1:8" ht="47.25">
      <c r="A71" s="57"/>
      <c r="B71" s="57"/>
      <c r="C71" s="57"/>
      <c r="D71" s="57"/>
      <c r="E71" s="7" t="s">
        <v>442</v>
      </c>
      <c r="F71" s="8" t="s">
        <v>20</v>
      </c>
      <c r="G71" s="7">
        <v>3</v>
      </c>
      <c r="H71" s="57"/>
    </row>
    <row r="72" spans="1:8" ht="47.25">
      <c r="A72" s="57">
        <f>COUNTA(B$4:B72)</f>
        <v>36</v>
      </c>
      <c r="B72" s="64" t="s">
        <v>443</v>
      </c>
      <c r="C72" s="57">
        <v>3002180018</v>
      </c>
      <c r="D72" s="64" t="s">
        <v>343</v>
      </c>
      <c r="E72" s="7" t="s">
        <v>444</v>
      </c>
      <c r="F72" s="8" t="s">
        <v>20</v>
      </c>
      <c r="G72" s="7">
        <v>3</v>
      </c>
      <c r="H72" s="57">
        <v>15</v>
      </c>
    </row>
    <row r="73" spans="1:8" ht="30">
      <c r="A73" s="57"/>
      <c r="B73" s="57"/>
      <c r="C73" s="57"/>
      <c r="D73" s="57"/>
      <c r="E73" s="8" t="s">
        <v>445</v>
      </c>
      <c r="F73" s="8" t="s">
        <v>446</v>
      </c>
      <c r="G73" s="7">
        <v>3</v>
      </c>
      <c r="H73" s="57"/>
    </row>
    <row r="74" spans="1:8" ht="47.25">
      <c r="A74" s="57"/>
      <c r="B74" s="57"/>
      <c r="C74" s="57"/>
      <c r="D74" s="57"/>
      <c r="E74" s="7" t="s">
        <v>447</v>
      </c>
      <c r="F74" s="8" t="s">
        <v>20</v>
      </c>
      <c r="G74" s="7">
        <v>3</v>
      </c>
      <c r="H74" s="57"/>
    </row>
    <row r="75" spans="1:8" ht="44.25">
      <c r="A75" s="57"/>
      <c r="B75" s="57"/>
      <c r="C75" s="57"/>
      <c r="D75" s="57"/>
      <c r="E75" s="7" t="s">
        <v>448</v>
      </c>
      <c r="F75" s="8" t="s">
        <v>20</v>
      </c>
      <c r="G75" s="7">
        <v>3</v>
      </c>
      <c r="H75" s="57"/>
    </row>
    <row r="76" spans="1:8" ht="44.25">
      <c r="A76" s="57"/>
      <c r="B76" s="57"/>
      <c r="C76" s="57"/>
      <c r="D76" s="57"/>
      <c r="E76" s="7" t="s">
        <v>449</v>
      </c>
      <c r="F76" s="8" t="s">
        <v>20</v>
      </c>
      <c r="G76" s="7">
        <v>3</v>
      </c>
      <c r="H76" s="57"/>
    </row>
    <row r="77" spans="1:8" ht="42.75">
      <c r="A77" s="7">
        <f>COUNTA(B$4:B77)</f>
        <v>37</v>
      </c>
      <c r="B77" s="8" t="s">
        <v>450</v>
      </c>
      <c r="C77" s="7" t="s">
        <v>451</v>
      </c>
      <c r="D77" s="8" t="s">
        <v>384</v>
      </c>
      <c r="E77" s="7" t="s">
        <v>452</v>
      </c>
      <c r="F77" s="8" t="s">
        <v>14</v>
      </c>
      <c r="G77" s="7">
        <v>15</v>
      </c>
      <c r="H77" s="7">
        <v>15</v>
      </c>
    </row>
    <row r="78" spans="1:8" ht="31.5">
      <c r="A78" s="7">
        <f>COUNTA(B$4:B78)</f>
        <v>38</v>
      </c>
      <c r="B78" s="8" t="s">
        <v>453</v>
      </c>
      <c r="C78" s="7">
        <v>3007190014</v>
      </c>
      <c r="D78" s="8" t="s">
        <v>305</v>
      </c>
      <c r="E78" s="7" t="s">
        <v>454</v>
      </c>
      <c r="F78" s="8" t="s">
        <v>14</v>
      </c>
      <c r="G78" s="7">
        <v>15</v>
      </c>
      <c r="H78" s="7">
        <v>15</v>
      </c>
    </row>
    <row r="79" spans="1:8" ht="47.25">
      <c r="A79" s="7">
        <f>COUNTA(B$4:B79)</f>
        <v>39</v>
      </c>
      <c r="B79" s="8" t="s">
        <v>455</v>
      </c>
      <c r="C79" s="7">
        <v>2007180087</v>
      </c>
      <c r="D79" s="8" t="s">
        <v>305</v>
      </c>
      <c r="E79" s="7" t="s">
        <v>456</v>
      </c>
      <c r="F79" s="8" t="s">
        <v>14</v>
      </c>
      <c r="G79" s="7">
        <v>15</v>
      </c>
      <c r="H79" s="7">
        <v>15</v>
      </c>
    </row>
    <row r="80" spans="1:8" ht="63">
      <c r="A80" s="57">
        <f>COUNTA(B$4:B80)</f>
        <v>40</v>
      </c>
      <c r="B80" s="64" t="s">
        <v>457</v>
      </c>
      <c r="C80" s="57">
        <v>3006180033</v>
      </c>
      <c r="D80" s="64" t="s">
        <v>98</v>
      </c>
      <c r="E80" s="7" t="s">
        <v>458</v>
      </c>
      <c r="F80" s="8" t="s">
        <v>16</v>
      </c>
      <c r="G80" s="7">
        <v>5</v>
      </c>
      <c r="H80" s="57">
        <v>14</v>
      </c>
    </row>
    <row r="81" spans="1:8" ht="47.25">
      <c r="A81" s="57"/>
      <c r="B81" s="57"/>
      <c r="C81" s="57"/>
      <c r="D81" s="57"/>
      <c r="E81" s="7" t="s">
        <v>459</v>
      </c>
      <c r="F81" s="8" t="s">
        <v>20</v>
      </c>
      <c r="G81" s="7">
        <v>3</v>
      </c>
      <c r="H81" s="57"/>
    </row>
    <row r="82" spans="1:8" ht="47.25">
      <c r="A82" s="57"/>
      <c r="B82" s="57"/>
      <c r="C82" s="57"/>
      <c r="D82" s="57"/>
      <c r="E82" s="12" t="s">
        <v>460</v>
      </c>
      <c r="F82" s="18" t="s">
        <v>138</v>
      </c>
      <c r="G82" s="12">
        <v>3</v>
      </c>
      <c r="H82" s="57"/>
    </row>
    <row r="83" spans="1:8" ht="47.25">
      <c r="A83" s="57"/>
      <c r="B83" s="57"/>
      <c r="C83" s="57"/>
      <c r="D83" s="57"/>
      <c r="E83" s="7" t="s">
        <v>461</v>
      </c>
      <c r="F83" s="8" t="s">
        <v>20</v>
      </c>
      <c r="G83" s="7">
        <v>3</v>
      </c>
      <c r="H83" s="57"/>
    </row>
    <row r="84" spans="1:8" ht="44.25">
      <c r="A84" s="57">
        <f>COUNTA(B$4:B84)</f>
        <v>41</v>
      </c>
      <c r="B84" s="64" t="s">
        <v>462</v>
      </c>
      <c r="C84" s="57">
        <v>3005180015</v>
      </c>
      <c r="D84" s="65" t="s">
        <v>380</v>
      </c>
      <c r="E84" s="7" t="s">
        <v>463</v>
      </c>
      <c r="F84" s="8" t="s">
        <v>20</v>
      </c>
      <c r="G84" s="7">
        <v>3</v>
      </c>
      <c r="H84" s="57">
        <f>G84+G85+G86+G87</f>
        <v>14</v>
      </c>
    </row>
    <row r="85" spans="1:8" ht="47.25">
      <c r="A85" s="57"/>
      <c r="B85" s="57"/>
      <c r="C85" s="57"/>
      <c r="D85" s="59"/>
      <c r="E85" s="7" t="s">
        <v>464</v>
      </c>
      <c r="F85" s="8" t="s">
        <v>16</v>
      </c>
      <c r="G85" s="7">
        <v>5</v>
      </c>
      <c r="H85" s="57"/>
    </row>
    <row r="86" spans="1:8" ht="47.25">
      <c r="A86" s="57"/>
      <c r="B86" s="57"/>
      <c r="C86" s="57"/>
      <c r="D86" s="59"/>
      <c r="E86" s="7" t="s">
        <v>465</v>
      </c>
      <c r="F86" s="8" t="s">
        <v>16</v>
      </c>
      <c r="G86" s="7">
        <v>5</v>
      </c>
      <c r="H86" s="57"/>
    </row>
    <row r="87" spans="1:8" ht="28.5">
      <c r="A87" s="57"/>
      <c r="B87" s="57"/>
      <c r="C87" s="57"/>
      <c r="D87" s="60"/>
      <c r="E87" s="8" t="s">
        <v>381</v>
      </c>
      <c r="F87" s="8" t="s">
        <v>363</v>
      </c>
      <c r="G87" s="7">
        <v>1</v>
      </c>
      <c r="H87" s="57"/>
    </row>
    <row r="88" spans="1:8" ht="44.25">
      <c r="A88" s="57">
        <f>COUNTA(B$4:B88)</f>
        <v>42</v>
      </c>
      <c r="B88" s="64" t="s">
        <v>466</v>
      </c>
      <c r="C88" s="57">
        <v>2001200030</v>
      </c>
      <c r="D88" s="64" t="s">
        <v>155</v>
      </c>
      <c r="E88" s="7" t="s">
        <v>467</v>
      </c>
      <c r="F88" s="8" t="s">
        <v>20</v>
      </c>
      <c r="G88" s="7">
        <v>3</v>
      </c>
      <c r="H88" s="57">
        <v>13</v>
      </c>
    </row>
    <row r="89" spans="1:8" ht="28.5">
      <c r="A89" s="57"/>
      <c r="B89" s="57"/>
      <c r="C89" s="57"/>
      <c r="D89" s="57"/>
      <c r="E89" s="8" t="s">
        <v>468</v>
      </c>
      <c r="F89" s="8" t="s">
        <v>149</v>
      </c>
      <c r="G89" s="7">
        <v>10</v>
      </c>
      <c r="H89" s="57"/>
    </row>
    <row r="90" spans="1:8" ht="31.5">
      <c r="A90" s="57">
        <f>COUNTA(B$4:B90)</f>
        <v>43</v>
      </c>
      <c r="B90" s="64" t="s">
        <v>469</v>
      </c>
      <c r="C90" s="57">
        <v>3001170085</v>
      </c>
      <c r="D90" s="67" t="s">
        <v>155</v>
      </c>
      <c r="E90" s="7" t="s">
        <v>470</v>
      </c>
      <c r="F90" s="8" t="s">
        <v>16</v>
      </c>
      <c r="G90" s="7">
        <v>5</v>
      </c>
      <c r="H90" s="57">
        <v>13</v>
      </c>
    </row>
    <row r="91" spans="1:8" ht="47.25">
      <c r="A91" s="57"/>
      <c r="B91" s="57"/>
      <c r="C91" s="57"/>
      <c r="D91" s="61"/>
      <c r="E91" s="7" t="s">
        <v>471</v>
      </c>
      <c r="F91" s="8" t="s">
        <v>20</v>
      </c>
      <c r="G91" s="7">
        <v>3</v>
      </c>
      <c r="H91" s="57"/>
    </row>
    <row r="92" spans="1:8" ht="30">
      <c r="A92" s="57"/>
      <c r="B92" s="57"/>
      <c r="C92" s="57"/>
      <c r="D92" s="61"/>
      <c r="E92" s="8" t="s">
        <v>472</v>
      </c>
      <c r="F92" s="8" t="s">
        <v>308</v>
      </c>
      <c r="G92" s="7">
        <v>5</v>
      </c>
      <c r="H92" s="57"/>
    </row>
    <row r="93" spans="1:8" ht="47.25">
      <c r="A93" s="57">
        <f>COUNTA(B$4:B93)</f>
        <v>44</v>
      </c>
      <c r="B93" s="64" t="s">
        <v>473</v>
      </c>
      <c r="C93" s="57">
        <v>3001180020</v>
      </c>
      <c r="D93" s="67" t="s">
        <v>155</v>
      </c>
      <c r="E93" s="7" t="s">
        <v>474</v>
      </c>
      <c r="F93" s="8" t="s">
        <v>16</v>
      </c>
      <c r="G93" s="7">
        <v>5</v>
      </c>
      <c r="H93" s="57">
        <v>13</v>
      </c>
    </row>
    <row r="94" spans="1:8" ht="30">
      <c r="A94" s="57"/>
      <c r="B94" s="57"/>
      <c r="C94" s="57"/>
      <c r="D94" s="61"/>
      <c r="E94" s="7" t="s">
        <v>475</v>
      </c>
      <c r="F94" s="8" t="s">
        <v>308</v>
      </c>
      <c r="G94" s="7">
        <v>5</v>
      </c>
      <c r="H94" s="57"/>
    </row>
    <row r="95" spans="1:8" ht="47.25">
      <c r="A95" s="57"/>
      <c r="B95" s="57"/>
      <c r="C95" s="57"/>
      <c r="D95" s="61"/>
      <c r="E95" s="7" t="s">
        <v>476</v>
      </c>
      <c r="F95" s="8" t="s">
        <v>20</v>
      </c>
      <c r="G95" s="7">
        <v>3</v>
      </c>
      <c r="H95" s="57"/>
    </row>
    <row r="96" spans="1:8" ht="28.5">
      <c r="A96" s="57">
        <f>COUNTA(B$4:B96)</f>
        <v>45</v>
      </c>
      <c r="B96" s="64" t="s">
        <v>477</v>
      </c>
      <c r="C96" s="57">
        <v>3001180081</v>
      </c>
      <c r="D96" s="64" t="s">
        <v>478</v>
      </c>
      <c r="E96" s="8" t="s">
        <v>479</v>
      </c>
      <c r="F96" s="8" t="s">
        <v>149</v>
      </c>
      <c r="G96" s="7">
        <v>10</v>
      </c>
      <c r="H96" s="57">
        <v>13</v>
      </c>
    </row>
    <row r="97" spans="1:8" ht="44.25">
      <c r="A97" s="57"/>
      <c r="B97" s="57"/>
      <c r="C97" s="57"/>
      <c r="D97" s="57"/>
      <c r="E97" s="7" t="s">
        <v>480</v>
      </c>
      <c r="F97" s="8" t="s">
        <v>20</v>
      </c>
      <c r="G97" s="7">
        <v>3</v>
      </c>
      <c r="H97" s="57"/>
    </row>
    <row r="98" spans="1:8" ht="28.5">
      <c r="A98" s="57">
        <f>COUNTA(B$4:B98)</f>
        <v>46</v>
      </c>
      <c r="B98" s="64" t="s">
        <v>481</v>
      </c>
      <c r="C98" s="57">
        <v>3057170002</v>
      </c>
      <c r="D98" s="64" t="s">
        <v>478</v>
      </c>
      <c r="E98" s="8" t="s">
        <v>479</v>
      </c>
      <c r="F98" s="8" t="s">
        <v>149</v>
      </c>
      <c r="G98" s="7">
        <v>10</v>
      </c>
      <c r="H98" s="57">
        <v>13</v>
      </c>
    </row>
    <row r="99" spans="1:8" ht="44.25">
      <c r="A99" s="57"/>
      <c r="B99" s="57"/>
      <c r="C99" s="57"/>
      <c r="D99" s="57"/>
      <c r="E99" s="7" t="s">
        <v>482</v>
      </c>
      <c r="F99" s="8" t="s">
        <v>20</v>
      </c>
      <c r="G99" s="7">
        <v>3</v>
      </c>
      <c r="H99" s="57"/>
    </row>
    <row r="100" spans="1:8" ht="31.5">
      <c r="A100" s="57">
        <f>COUNTA(B$4:B100)</f>
        <v>47</v>
      </c>
      <c r="B100" s="64" t="s">
        <v>483</v>
      </c>
      <c r="C100" s="56" t="s">
        <v>484</v>
      </c>
      <c r="D100" s="64" t="s">
        <v>384</v>
      </c>
      <c r="E100" s="8" t="s">
        <v>485</v>
      </c>
      <c r="F100" s="8" t="s">
        <v>149</v>
      </c>
      <c r="G100" s="7">
        <v>10</v>
      </c>
      <c r="H100" s="57">
        <v>13</v>
      </c>
    </row>
    <row r="101" spans="1:8" ht="63">
      <c r="A101" s="57"/>
      <c r="B101" s="57"/>
      <c r="C101" s="56"/>
      <c r="D101" s="57"/>
      <c r="E101" s="7" t="s">
        <v>486</v>
      </c>
      <c r="F101" s="8" t="s">
        <v>20</v>
      </c>
      <c r="G101" s="7">
        <v>3</v>
      </c>
      <c r="H101" s="57"/>
    </row>
    <row r="102" spans="1:8" ht="31.5">
      <c r="A102" s="57">
        <f>COUNTA(B$4:B102)</f>
        <v>48</v>
      </c>
      <c r="B102" s="64" t="s">
        <v>487</v>
      </c>
      <c r="C102" s="57">
        <v>2101190143</v>
      </c>
      <c r="D102" s="64" t="s">
        <v>155</v>
      </c>
      <c r="E102" s="8" t="s">
        <v>488</v>
      </c>
      <c r="F102" s="8" t="s">
        <v>326</v>
      </c>
      <c r="G102" s="7">
        <v>2</v>
      </c>
      <c r="H102" s="57">
        <v>12</v>
      </c>
    </row>
    <row r="103" spans="1:8" ht="30">
      <c r="A103" s="57"/>
      <c r="B103" s="57"/>
      <c r="C103" s="57"/>
      <c r="D103" s="57"/>
      <c r="E103" s="7" t="s">
        <v>324</v>
      </c>
      <c r="F103" s="8" t="s">
        <v>308</v>
      </c>
      <c r="G103" s="7">
        <v>5</v>
      </c>
      <c r="H103" s="57"/>
    </row>
    <row r="104" spans="1:8" ht="63">
      <c r="A104" s="57"/>
      <c r="B104" s="57"/>
      <c r="C104" s="57"/>
      <c r="D104" s="57"/>
      <c r="E104" s="7" t="s">
        <v>489</v>
      </c>
      <c r="F104" s="8" t="s">
        <v>16</v>
      </c>
      <c r="G104" s="7">
        <v>5</v>
      </c>
      <c r="H104" s="57"/>
    </row>
    <row r="105" spans="1:8" ht="47.25">
      <c r="A105" s="57">
        <f>COUNTA(B$4:B105)</f>
        <v>49</v>
      </c>
      <c r="B105" s="64" t="s">
        <v>490</v>
      </c>
      <c r="C105" s="57" t="s">
        <v>491</v>
      </c>
      <c r="D105" s="65" t="s">
        <v>380</v>
      </c>
      <c r="E105" s="7" t="s">
        <v>492</v>
      </c>
      <c r="F105" s="8" t="s">
        <v>20</v>
      </c>
      <c r="G105" s="7">
        <v>3</v>
      </c>
      <c r="H105" s="57">
        <f>G105+G106+G107+G108</f>
        <v>12</v>
      </c>
    </row>
    <row r="106" spans="1:8" ht="47.25">
      <c r="A106" s="57"/>
      <c r="B106" s="57"/>
      <c r="C106" s="57"/>
      <c r="D106" s="59"/>
      <c r="E106" s="7" t="s">
        <v>493</v>
      </c>
      <c r="F106" s="8" t="s">
        <v>16</v>
      </c>
      <c r="G106" s="7">
        <v>5</v>
      </c>
      <c r="H106" s="57"/>
    </row>
    <row r="107" spans="1:8" ht="47.25">
      <c r="A107" s="57"/>
      <c r="B107" s="57"/>
      <c r="C107" s="57"/>
      <c r="D107" s="59"/>
      <c r="E107" s="7" t="s">
        <v>494</v>
      </c>
      <c r="F107" s="8" t="s">
        <v>20</v>
      </c>
      <c r="G107" s="7">
        <v>3</v>
      </c>
      <c r="H107" s="57"/>
    </row>
    <row r="108" spans="1:8" ht="28.5">
      <c r="A108" s="57"/>
      <c r="B108" s="57"/>
      <c r="C108" s="57"/>
      <c r="D108" s="60"/>
      <c r="E108" s="25" t="s">
        <v>495</v>
      </c>
      <c r="F108" s="8" t="s">
        <v>363</v>
      </c>
      <c r="G108" s="7">
        <v>1</v>
      </c>
      <c r="H108" s="57"/>
    </row>
    <row r="109" spans="1:8" ht="47.25">
      <c r="A109" s="57">
        <f>COUNTA(B$4:B109)</f>
        <v>50</v>
      </c>
      <c r="B109" s="64" t="s">
        <v>496</v>
      </c>
      <c r="C109" s="57">
        <v>3006170046</v>
      </c>
      <c r="D109" s="64" t="s">
        <v>98</v>
      </c>
      <c r="E109" s="7" t="s">
        <v>497</v>
      </c>
      <c r="F109" s="8" t="s">
        <v>20</v>
      </c>
      <c r="G109" s="7">
        <v>3</v>
      </c>
      <c r="H109" s="57">
        <v>12</v>
      </c>
    </row>
    <row r="110" spans="1:8" ht="47.25">
      <c r="A110" s="57"/>
      <c r="B110" s="57"/>
      <c r="C110" s="57"/>
      <c r="D110" s="57"/>
      <c r="E110" s="7" t="s">
        <v>498</v>
      </c>
      <c r="F110" s="8" t="s">
        <v>20</v>
      </c>
      <c r="G110" s="7">
        <v>3</v>
      </c>
      <c r="H110" s="57"/>
    </row>
    <row r="111" spans="1:8" ht="47.25">
      <c r="A111" s="57"/>
      <c r="B111" s="57"/>
      <c r="C111" s="57"/>
      <c r="D111" s="57"/>
      <c r="E111" s="7" t="s">
        <v>499</v>
      </c>
      <c r="F111" s="8" t="s">
        <v>20</v>
      </c>
      <c r="G111" s="7">
        <v>3</v>
      </c>
      <c r="H111" s="57"/>
    </row>
    <row r="112" spans="1:8" ht="47.25">
      <c r="A112" s="57">
        <f>COUNTA(B$4:B112)</f>
        <v>51</v>
      </c>
      <c r="B112" s="64" t="s">
        <v>500</v>
      </c>
      <c r="C112" s="57">
        <v>2006190001</v>
      </c>
      <c r="D112" s="64" t="s">
        <v>98</v>
      </c>
      <c r="E112" s="7" t="s">
        <v>501</v>
      </c>
      <c r="F112" s="8" t="s">
        <v>20</v>
      </c>
      <c r="G112" s="7">
        <v>3</v>
      </c>
      <c r="H112" s="57">
        <v>11</v>
      </c>
    </row>
    <row r="113" spans="1:9" ht="47.25">
      <c r="A113" s="57"/>
      <c r="B113" s="57"/>
      <c r="C113" s="57"/>
      <c r="D113" s="57"/>
      <c r="E113" s="7" t="s">
        <v>502</v>
      </c>
      <c r="F113" s="8" t="s">
        <v>16</v>
      </c>
      <c r="G113" s="7">
        <v>5</v>
      </c>
      <c r="H113" s="57"/>
    </row>
    <row r="114" spans="1:9" ht="47.25">
      <c r="A114" s="57"/>
      <c r="B114" s="57"/>
      <c r="C114" s="57"/>
      <c r="D114" s="57"/>
      <c r="E114" s="7" t="s">
        <v>503</v>
      </c>
      <c r="F114" s="8" t="s">
        <v>20</v>
      </c>
      <c r="G114" s="7">
        <v>3</v>
      </c>
      <c r="H114" s="57"/>
    </row>
    <row r="115" spans="1:9" ht="47.25">
      <c r="A115" s="57">
        <f>COUNTA(B$4:B115)</f>
        <v>52</v>
      </c>
      <c r="B115" s="64" t="s">
        <v>504</v>
      </c>
      <c r="C115" s="57">
        <v>3004180003</v>
      </c>
      <c r="D115" s="64" t="s">
        <v>360</v>
      </c>
      <c r="E115" s="7" t="s">
        <v>505</v>
      </c>
      <c r="F115" s="8" t="s">
        <v>16</v>
      </c>
      <c r="G115" s="7">
        <v>5</v>
      </c>
      <c r="H115" s="57">
        <v>11</v>
      </c>
    </row>
    <row r="116" spans="1:9" ht="31.5">
      <c r="A116" s="57"/>
      <c r="B116" s="57"/>
      <c r="C116" s="57"/>
      <c r="D116" s="57"/>
      <c r="E116" s="7" t="s">
        <v>506</v>
      </c>
      <c r="F116" s="8" t="s">
        <v>170</v>
      </c>
      <c r="G116" s="7">
        <v>5</v>
      </c>
      <c r="H116" s="57"/>
    </row>
    <row r="117" spans="1:9" ht="31.5">
      <c r="A117" s="57"/>
      <c r="B117" s="57"/>
      <c r="C117" s="57"/>
      <c r="D117" s="57"/>
      <c r="E117" s="8" t="s">
        <v>507</v>
      </c>
      <c r="F117" s="8" t="s">
        <v>363</v>
      </c>
      <c r="G117" s="7">
        <v>1</v>
      </c>
      <c r="H117" s="57"/>
    </row>
    <row r="118" spans="1:9" s="4" customFormat="1" ht="63">
      <c r="A118" s="57">
        <f>COUNTA(B$4:B118)</f>
        <v>53</v>
      </c>
      <c r="B118" s="80" t="s">
        <v>508</v>
      </c>
      <c r="C118" s="83">
        <v>3007170011</v>
      </c>
      <c r="D118" s="80" t="s">
        <v>305</v>
      </c>
      <c r="E118" s="7" t="s">
        <v>509</v>
      </c>
      <c r="F118" s="8" t="s">
        <v>20</v>
      </c>
      <c r="G118" s="7">
        <v>3</v>
      </c>
      <c r="H118" s="57">
        <v>11</v>
      </c>
      <c r="I118" s="28"/>
    </row>
    <row r="119" spans="1:9" s="4" customFormat="1" ht="47.25">
      <c r="A119" s="57"/>
      <c r="B119" s="81"/>
      <c r="C119" s="81"/>
      <c r="D119" s="81"/>
      <c r="E119" s="7" t="s">
        <v>510</v>
      </c>
      <c r="F119" s="8" t="s">
        <v>20</v>
      </c>
      <c r="G119" s="7">
        <v>3</v>
      </c>
      <c r="H119" s="57"/>
      <c r="I119" s="28"/>
    </row>
    <row r="120" spans="1:9" s="4" customFormat="1" ht="30">
      <c r="A120" s="57"/>
      <c r="B120" s="81"/>
      <c r="C120" s="81"/>
      <c r="D120" s="81"/>
      <c r="E120" s="8" t="s">
        <v>511</v>
      </c>
      <c r="F120" s="8" t="s">
        <v>308</v>
      </c>
      <c r="G120" s="7">
        <v>5</v>
      </c>
      <c r="H120" s="57"/>
      <c r="I120" s="28"/>
    </row>
    <row r="121" spans="1:9" ht="63">
      <c r="A121" s="57">
        <f>COUNTA(B$4:B121)</f>
        <v>54</v>
      </c>
      <c r="B121" s="64" t="s">
        <v>512</v>
      </c>
      <c r="C121" s="57" t="s">
        <v>513</v>
      </c>
      <c r="D121" s="67" t="s">
        <v>155</v>
      </c>
      <c r="E121" s="7" t="s">
        <v>514</v>
      </c>
      <c r="F121" s="8" t="s">
        <v>515</v>
      </c>
      <c r="G121" s="7">
        <v>5</v>
      </c>
      <c r="H121" s="57">
        <v>11</v>
      </c>
    </row>
    <row r="122" spans="1:9" ht="30">
      <c r="A122" s="57"/>
      <c r="B122" s="57"/>
      <c r="C122" s="57"/>
      <c r="D122" s="61"/>
      <c r="E122" s="8" t="s">
        <v>516</v>
      </c>
      <c r="F122" s="8" t="s">
        <v>170</v>
      </c>
      <c r="G122" s="7">
        <v>5</v>
      </c>
      <c r="H122" s="57"/>
    </row>
    <row r="123" spans="1:9" ht="30">
      <c r="A123" s="57"/>
      <c r="B123" s="57"/>
      <c r="C123" s="57"/>
      <c r="D123" s="61"/>
      <c r="E123" s="8" t="s">
        <v>517</v>
      </c>
      <c r="F123" s="8" t="s">
        <v>363</v>
      </c>
      <c r="G123" s="7">
        <v>1</v>
      </c>
      <c r="H123" s="57"/>
    </row>
    <row r="124" spans="1:9" ht="30">
      <c r="A124" s="57">
        <f>COUNTA(B$4:B124)</f>
        <v>55</v>
      </c>
      <c r="B124" s="64" t="s">
        <v>518</v>
      </c>
      <c r="C124" s="57" t="s">
        <v>519</v>
      </c>
      <c r="D124" s="67" t="s">
        <v>155</v>
      </c>
      <c r="E124" s="7" t="s">
        <v>520</v>
      </c>
      <c r="F124" s="8" t="s">
        <v>308</v>
      </c>
      <c r="G124" s="7">
        <v>5</v>
      </c>
      <c r="H124" s="57">
        <v>11</v>
      </c>
    </row>
    <row r="125" spans="1:9" ht="47.25">
      <c r="A125" s="57"/>
      <c r="B125" s="57"/>
      <c r="C125" s="57"/>
      <c r="D125" s="61"/>
      <c r="E125" s="7" t="s">
        <v>521</v>
      </c>
      <c r="F125" s="8" t="s">
        <v>20</v>
      </c>
      <c r="G125" s="7">
        <v>3</v>
      </c>
      <c r="H125" s="57"/>
    </row>
    <row r="126" spans="1:9" ht="47.25">
      <c r="A126" s="57"/>
      <c r="B126" s="57"/>
      <c r="C126" s="57"/>
      <c r="D126" s="61"/>
      <c r="E126" s="7" t="s">
        <v>522</v>
      </c>
      <c r="F126" s="8" t="s">
        <v>20</v>
      </c>
      <c r="G126" s="7">
        <v>3</v>
      </c>
      <c r="H126" s="57"/>
    </row>
    <row r="127" spans="1:9">
      <c r="A127" s="57">
        <f>COUNTA(B$4:B127)</f>
        <v>56</v>
      </c>
      <c r="B127" s="64" t="s">
        <v>523</v>
      </c>
      <c r="C127" s="57" t="s">
        <v>524</v>
      </c>
      <c r="D127" s="67" t="s">
        <v>155</v>
      </c>
      <c r="E127" s="7" t="s">
        <v>525</v>
      </c>
      <c r="F127" s="25" t="s">
        <v>301</v>
      </c>
      <c r="G127" s="7">
        <v>5</v>
      </c>
      <c r="H127" s="57">
        <v>11</v>
      </c>
    </row>
    <row r="128" spans="1:9" ht="28.5">
      <c r="A128" s="57"/>
      <c r="B128" s="57"/>
      <c r="C128" s="57"/>
      <c r="D128" s="61"/>
      <c r="E128" s="8" t="s">
        <v>526</v>
      </c>
      <c r="F128" s="8" t="s">
        <v>527</v>
      </c>
      <c r="G128" s="7">
        <v>1</v>
      </c>
      <c r="H128" s="57"/>
    </row>
    <row r="129" spans="1:8" ht="30">
      <c r="A129" s="57"/>
      <c r="B129" s="57"/>
      <c r="C129" s="57"/>
      <c r="D129" s="61"/>
      <c r="E129" s="7" t="s">
        <v>475</v>
      </c>
      <c r="F129" s="8" t="s">
        <v>308</v>
      </c>
      <c r="G129" s="7">
        <v>5</v>
      </c>
      <c r="H129" s="57"/>
    </row>
    <row r="130" spans="1:8" ht="44.25">
      <c r="A130" s="57">
        <f>COUNTA(B$4:B130)</f>
        <v>57</v>
      </c>
      <c r="B130" s="64" t="s">
        <v>528</v>
      </c>
      <c r="C130" s="57">
        <v>3010180005</v>
      </c>
      <c r="D130" s="64" t="s">
        <v>529</v>
      </c>
      <c r="E130" s="7" t="s">
        <v>530</v>
      </c>
      <c r="F130" s="8" t="s">
        <v>20</v>
      </c>
      <c r="G130" s="7">
        <v>3</v>
      </c>
      <c r="H130" s="57">
        <v>11</v>
      </c>
    </row>
    <row r="131" spans="1:8" ht="44.25">
      <c r="A131" s="57"/>
      <c r="B131" s="57"/>
      <c r="C131" s="57"/>
      <c r="D131" s="57"/>
      <c r="E131" s="7" t="s">
        <v>531</v>
      </c>
      <c r="F131" s="8" t="s">
        <v>20</v>
      </c>
      <c r="G131" s="7">
        <v>3</v>
      </c>
      <c r="H131" s="57"/>
    </row>
    <row r="132" spans="1:8">
      <c r="A132" s="57"/>
      <c r="B132" s="57"/>
      <c r="C132" s="57"/>
      <c r="D132" s="57"/>
      <c r="E132" s="7" t="s">
        <v>532</v>
      </c>
      <c r="F132" s="8" t="s">
        <v>301</v>
      </c>
      <c r="G132" s="7">
        <v>5</v>
      </c>
      <c r="H132" s="57"/>
    </row>
    <row r="133" spans="1:8" ht="44.25">
      <c r="A133" s="57">
        <f>COUNTA(B$4:B133)</f>
        <v>58</v>
      </c>
      <c r="B133" s="64" t="s">
        <v>533</v>
      </c>
      <c r="C133" s="57">
        <v>3005170038</v>
      </c>
      <c r="D133" s="65" t="s">
        <v>380</v>
      </c>
      <c r="E133" s="7" t="s">
        <v>534</v>
      </c>
      <c r="F133" s="8" t="s">
        <v>20</v>
      </c>
      <c r="G133" s="7">
        <v>3</v>
      </c>
      <c r="H133" s="57">
        <f>G133+G134+G135</f>
        <v>11</v>
      </c>
    </row>
    <row r="134" spans="1:8" ht="47.25">
      <c r="A134" s="57"/>
      <c r="B134" s="57"/>
      <c r="C134" s="57"/>
      <c r="D134" s="59"/>
      <c r="E134" s="7" t="s">
        <v>535</v>
      </c>
      <c r="F134" s="8" t="s">
        <v>16</v>
      </c>
      <c r="G134" s="7">
        <v>5</v>
      </c>
      <c r="H134" s="57"/>
    </row>
    <row r="135" spans="1:8" ht="47.25">
      <c r="A135" s="57"/>
      <c r="B135" s="57"/>
      <c r="C135" s="57"/>
      <c r="D135" s="60"/>
      <c r="E135" s="7" t="s">
        <v>536</v>
      </c>
      <c r="F135" s="8" t="s">
        <v>20</v>
      </c>
      <c r="G135" s="7">
        <v>3</v>
      </c>
      <c r="H135" s="57"/>
    </row>
    <row r="136" spans="1:8" ht="47.25">
      <c r="A136" s="57">
        <f>COUNTA(B$4:B136)</f>
        <v>59</v>
      </c>
      <c r="B136" s="64" t="s">
        <v>537</v>
      </c>
      <c r="C136" s="57">
        <v>2006190068</v>
      </c>
      <c r="D136" s="64" t="s">
        <v>98</v>
      </c>
      <c r="E136" s="7" t="s">
        <v>538</v>
      </c>
      <c r="F136" s="8" t="s">
        <v>16</v>
      </c>
      <c r="G136" s="7">
        <v>5</v>
      </c>
      <c r="H136" s="57">
        <v>10</v>
      </c>
    </row>
    <row r="137" spans="1:8">
      <c r="A137" s="57"/>
      <c r="B137" s="57"/>
      <c r="C137" s="57"/>
      <c r="D137" s="57"/>
      <c r="E137" s="8" t="s">
        <v>539</v>
      </c>
      <c r="F137" s="8" t="s">
        <v>540</v>
      </c>
      <c r="G137" s="7">
        <v>5</v>
      </c>
      <c r="H137" s="57"/>
    </row>
    <row r="138" spans="1:8" ht="63">
      <c r="A138" s="57">
        <f>COUNTA(B$4:B138)</f>
        <v>60</v>
      </c>
      <c r="B138" s="64" t="s">
        <v>541</v>
      </c>
      <c r="C138" s="57">
        <v>3006180005</v>
      </c>
      <c r="D138" s="64" t="s">
        <v>98</v>
      </c>
      <c r="E138" s="7" t="s">
        <v>542</v>
      </c>
      <c r="F138" s="8" t="s">
        <v>16</v>
      </c>
      <c r="G138" s="7">
        <v>5</v>
      </c>
      <c r="H138" s="57">
        <v>10</v>
      </c>
    </row>
    <row r="139" spans="1:8" ht="63">
      <c r="A139" s="57"/>
      <c r="B139" s="57"/>
      <c r="C139" s="57"/>
      <c r="D139" s="57"/>
      <c r="E139" s="7" t="s">
        <v>543</v>
      </c>
      <c r="F139" s="8" t="s">
        <v>16</v>
      </c>
      <c r="G139" s="7">
        <v>5</v>
      </c>
      <c r="H139" s="57"/>
    </row>
    <row r="140" spans="1:8" ht="47.25">
      <c r="A140" s="57">
        <f>COUNTA(B$4:B140)</f>
        <v>61</v>
      </c>
      <c r="B140" s="64" t="s">
        <v>544</v>
      </c>
      <c r="C140" s="84">
        <v>3006180029</v>
      </c>
      <c r="D140" s="64" t="s">
        <v>98</v>
      </c>
      <c r="E140" s="7" t="s">
        <v>545</v>
      </c>
      <c r="F140" s="8" t="s">
        <v>16</v>
      </c>
      <c r="G140" s="7">
        <v>5</v>
      </c>
      <c r="H140" s="57">
        <v>10</v>
      </c>
    </row>
    <row r="141" spans="1:8" ht="47.25">
      <c r="A141" s="57"/>
      <c r="B141" s="57"/>
      <c r="C141" s="84"/>
      <c r="D141" s="57"/>
      <c r="E141" s="7" t="s">
        <v>546</v>
      </c>
      <c r="F141" s="8" t="s">
        <v>16</v>
      </c>
      <c r="G141" s="7">
        <v>5</v>
      </c>
      <c r="H141" s="57"/>
    </row>
    <row r="142" spans="1:8" ht="47.25">
      <c r="A142" s="57">
        <f>COUNTA(B$4:B142)</f>
        <v>62</v>
      </c>
      <c r="B142" s="64" t="s">
        <v>547</v>
      </c>
      <c r="C142" s="57">
        <v>3006190048</v>
      </c>
      <c r="D142" s="64" t="s">
        <v>98</v>
      </c>
      <c r="E142" s="7" t="s">
        <v>548</v>
      </c>
      <c r="F142" s="8" t="s">
        <v>16</v>
      </c>
      <c r="G142" s="7">
        <v>5</v>
      </c>
      <c r="H142" s="57">
        <v>10</v>
      </c>
    </row>
    <row r="143" spans="1:8" ht="31.5">
      <c r="A143" s="57"/>
      <c r="B143" s="57"/>
      <c r="C143" s="57"/>
      <c r="D143" s="57"/>
      <c r="E143" s="7" t="s">
        <v>549</v>
      </c>
      <c r="F143" s="8" t="s">
        <v>16</v>
      </c>
      <c r="G143" s="7">
        <v>5</v>
      </c>
      <c r="H143" s="57"/>
    </row>
    <row r="144" spans="1:8" ht="42.75">
      <c r="A144" s="7">
        <f>COUNTA(B$4:B144)</f>
        <v>63</v>
      </c>
      <c r="B144" s="8" t="s">
        <v>550</v>
      </c>
      <c r="C144" s="7">
        <v>2001190180</v>
      </c>
      <c r="D144" s="8" t="s">
        <v>155</v>
      </c>
      <c r="E144" s="8" t="s">
        <v>551</v>
      </c>
      <c r="F144" s="8" t="s">
        <v>149</v>
      </c>
      <c r="G144" s="7">
        <v>10</v>
      </c>
      <c r="H144" s="7">
        <v>10</v>
      </c>
    </row>
    <row r="145" spans="1:8" ht="47.25">
      <c r="A145" s="57">
        <f>COUNTA(B$4:B145)</f>
        <v>64</v>
      </c>
      <c r="B145" s="64" t="s">
        <v>552</v>
      </c>
      <c r="C145" s="57">
        <v>2101190142</v>
      </c>
      <c r="D145" s="64" t="s">
        <v>155</v>
      </c>
      <c r="E145" s="7" t="s">
        <v>553</v>
      </c>
      <c r="F145" s="8" t="s">
        <v>16</v>
      </c>
      <c r="G145" s="7">
        <v>5</v>
      </c>
      <c r="H145" s="57">
        <v>10</v>
      </c>
    </row>
    <row r="146" spans="1:8" ht="30">
      <c r="A146" s="57"/>
      <c r="B146" s="57"/>
      <c r="C146" s="57"/>
      <c r="D146" s="57"/>
      <c r="E146" s="7" t="s">
        <v>324</v>
      </c>
      <c r="F146" s="8" t="s">
        <v>308</v>
      </c>
      <c r="G146" s="7">
        <v>5</v>
      </c>
      <c r="H146" s="57"/>
    </row>
    <row r="147" spans="1:8" ht="47.25">
      <c r="A147" s="57">
        <f>COUNTA(B$4:B147)</f>
        <v>65</v>
      </c>
      <c r="B147" s="64" t="s">
        <v>554</v>
      </c>
      <c r="C147" s="57">
        <v>3001170012</v>
      </c>
      <c r="D147" s="67" t="s">
        <v>155</v>
      </c>
      <c r="E147" s="7" t="s">
        <v>555</v>
      </c>
      <c r="F147" s="8" t="s">
        <v>515</v>
      </c>
      <c r="G147" s="7">
        <v>5</v>
      </c>
      <c r="H147" s="57">
        <v>10</v>
      </c>
    </row>
    <row r="148" spans="1:8">
      <c r="A148" s="57"/>
      <c r="B148" s="57"/>
      <c r="C148" s="57"/>
      <c r="D148" s="61"/>
      <c r="E148" s="8" t="s">
        <v>556</v>
      </c>
      <c r="F148" s="8" t="s">
        <v>326</v>
      </c>
      <c r="G148" s="7">
        <v>2</v>
      </c>
      <c r="H148" s="57"/>
    </row>
    <row r="149" spans="1:8" ht="47.25">
      <c r="A149" s="57"/>
      <c r="B149" s="57"/>
      <c r="C149" s="57"/>
      <c r="D149" s="61"/>
      <c r="E149" s="7" t="s">
        <v>557</v>
      </c>
      <c r="F149" s="8" t="s">
        <v>20</v>
      </c>
      <c r="G149" s="7">
        <v>3</v>
      </c>
      <c r="H149" s="57"/>
    </row>
    <row r="150" spans="1:8" ht="63">
      <c r="A150" s="57">
        <f>COUNTA(B$4:B150)</f>
        <v>66</v>
      </c>
      <c r="B150" s="64" t="s">
        <v>558</v>
      </c>
      <c r="C150" s="57">
        <v>3001170118</v>
      </c>
      <c r="D150" s="67" t="s">
        <v>155</v>
      </c>
      <c r="E150" s="7" t="s">
        <v>559</v>
      </c>
      <c r="F150" s="8" t="s">
        <v>515</v>
      </c>
      <c r="G150" s="7">
        <v>5</v>
      </c>
      <c r="H150" s="57">
        <v>10</v>
      </c>
    </row>
    <row r="151" spans="1:8" ht="47.25">
      <c r="A151" s="57"/>
      <c r="B151" s="57"/>
      <c r="C151" s="57"/>
      <c r="D151" s="61"/>
      <c r="E151" s="7" t="s">
        <v>560</v>
      </c>
      <c r="F151" s="8" t="s">
        <v>515</v>
      </c>
      <c r="G151" s="7">
        <v>5</v>
      </c>
      <c r="H151" s="57"/>
    </row>
    <row r="152" spans="1:8" ht="47.25">
      <c r="A152" s="57">
        <f>COUNTA(B$4:B152)</f>
        <v>67</v>
      </c>
      <c r="B152" s="64" t="s">
        <v>561</v>
      </c>
      <c r="C152" s="57">
        <v>3001180023</v>
      </c>
      <c r="D152" s="67" t="s">
        <v>155</v>
      </c>
      <c r="E152" s="7" t="s">
        <v>562</v>
      </c>
      <c r="F152" s="8" t="s">
        <v>515</v>
      </c>
      <c r="G152" s="7">
        <v>5</v>
      </c>
      <c r="H152" s="57">
        <v>10</v>
      </c>
    </row>
    <row r="153" spans="1:8" ht="31.5">
      <c r="A153" s="57"/>
      <c r="B153" s="57"/>
      <c r="C153" s="57"/>
      <c r="D153" s="61"/>
      <c r="E153" s="7" t="s">
        <v>563</v>
      </c>
      <c r="F153" s="8" t="s">
        <v>515</v>
      </c>
      <c r="G153" s="7">
        <v>5</v>
      </c>
      <c r="H153" s="57"/>
    </row>
    <row r="154" spans="1:8" ht="47.25">
      <c r="A154" s="57">
        <f>COUNTA(B$4:B154)</f>
        <v>68</v>
      </c>
      <c r="B154" s="64" t="s">
        <v>564</v>
      </c>
      <c r="C154" s="57">
        <v>3001180138</v>
      </c>
      <c r="D154" s="67" t="s">
        <v>155</v>
      </c>
      <c r="E154" s="7" t="s">
        <v>565</v>
      </c>
      <c r="F154" s="8" t="s">
        <v>515</v>
      </c>
      <c r="G154" s="7">
        <v>5</v>
      </c>
      <c r="H154" s="57">
        <v>10</v>
      </c>
    </row>
    <row r="155" spans="1:8" ht="47.25">
      <c r="A155" s="57"/>
      <c r="B155" s="57"/>
      <c r="C155" s="57"/>
      <c r="D155" s="61"/>
      <c r="E155" s="7" t="s">
        <v>566</v>
      </c>
      <c r="F155" s="8" t="s">
        <v>20</v>
      </c>
      <c r="G155" s="7">
        <v>3</v>
      </c>
      <c r="H155" s="57"/>
    </row>
    <row r="156" spans="1:8">
      <c r="A156" s="57"/>
      <c r="B156" s="57"/>
      <c r="C156" s="57"/>
      <c r="D156" s="61"/>
      <c r="E156" s="8" t="s">
        <v>567</v>
      </c>
      <c r="F156" s="8" t="s">
        <v>568</v>
      </c>
      <c r="G156" s="7">
        <v>2</v>
      </c>
      <c r="H156" s="57"/>
    </row>
    <row r="157" spans="1:8" ht="42.75">
      <c r="A157" s="7">
        <f>COUNTA(B$4:B157)</f>
        <v>69</v>
      </c>
      <c r="B157" s="8" t="s">
        <v>569</v>
      </c>
      <c r="C157" s="7" t="s">
        <v>570</v>
      </c>
      <c r="D157" s="9" t="s">
        <v>155</v>
      </c>
      <c r="E157" s="8" t="s">
        <v>571</v>
      </c>
      <c r="F157" s="8" t="s">
        <v>149</v>
      </c>
      <c r="G157" s="7">
        <v>10</v>
      </c>
      <c r="H157" s="7">
        <v>10</v>
      </c>
    </row>
    <row r="158" spans="1:8" ht="42.75">
      <c r="A158" s="7">
        <f>COUNTA(B$4:B158)</f>
        <v>70</v>
      </c>
      <c r="B158" s="8" t="s">
        <v>572</v>
      </c>
      <c r="C158" s="7" t="s">
        <v>573</v>
      </c>
      <c r="D158" s="9" t="s">
        <v>155</v>
      </c>
      <c r="E158" s="8" t="s">
        <v>163</v>
      </c>
      <c r="F158" s="8" t="s">
        <v>149</v>
      </c>
      <c r="G158" s="7">
        <v>10</v>
      </c>
      <c r="H158" s="7">
        <v>10</v>
      </c>
    </row>
    <row r="159" spans="1:8" ht="31.5">
      <c r="A159" s="57">
        <f>COUNTA(B$4:B159)</f>
        <v>71</v>
      </c>
      <c r="B159" s="64" t="s">
        <v>574</v>
      </c>
      <c r="C159" s="57">
        <v>3057190002</v>
      </c>
      <c r="D159" s="64" t="s">
        <v>478</v>
      </c>
      <c r="E159" s="7" t="s">
        <v>575</v>
      </c>
      <c r="F159" s="8" t="s">
        <v>515</v>
      </c>
      <c r="G159" s="7">
        <v>5</v>
      </c>
      <c r="H159" s="57">
        <v>10</v>
      </c>
    </row>
    <row r="160" spans="1:8" ht="30">
      <c r="A160" s="57"/>
      <c r="B160" s="57"/>
      <c r="C160" s="57"/>
      <c r="D160" s="57"/>
      <c r="E160" s="7" t="s">
        <v>475</v>
      </c>
      <c r="F160" s="8" t="s">
        <v>308</v>
      </c>
      <c r="G160" s="7">
        <v>5</v>
      </c>
      <c r="H160" s="57"/>
    </row>
    <row r="161" spans="1:9" ht="31.5">
      <c r="A161" s="57">
        <f>COUNTA(B$4:B161)</f>
        <v>72</v>
      </c>
      <c r="B161" s="64" t="s">
        <v>576</v>
      </c>
      <c r="C161" s="57">
        <v>3003200019</v>
      </c>
      <c r="D161" s="64" t="s">
        <v>336</v>
      </c>
      <c r="E161" s="8" t="s">
        <v>86</v>
      </c>
      <c r="F161" s="8" t="s">
        <v>540</v>
      </c>
      <c r="G161" s="7">
        <v>5</v>
      </c>
      <c r="H161" s="57">
        <v>10</v>
      </c>
    </row>
    <row r="162" spans="1:9" ht="31.5">
      <c r="A162" s="57"/>
      <c r="B162" s="57"/>
      <c r="C162" s="57"/>
      <c r="D162" s="57"/>
      <c r="E162" s="7" t="s">
        <v>577</v>
      </c>
      <c r="F162" s="8" t="s">
        <v>16</v>
      </c>
      <c r="G162" s="7">
        <v>5</v>
      </c>
      <c r="H162" s="57"/>
    </row>
    <row r="163" spans="1:9" ht="47.25">
      <c r="A163" s="57">
        <f>COUNTA(B$4:B163)</f>
        <v>73</v>
      </c>
      <c r="B163" s="64" t="s">
        <v>578</v>
      </c>
      <c r="C163" s="57">
        <v>3003170013</v>
      </c>
      <c r="D163" s="65" t="s">
        <v>336</v>
      </c>
      <c r="E163" s="7" t="s">
        <v>579</v>
      </c>
      <c r="F163" s="8" t="s">
        <v>16</v>
      </c>
      <c r="G163" s="7">
        <v>5</v>
      </c>
      <c r="H163" s="57">
        <v>10</v>
      </c>
    </row>
    <row r="164" spans="1:9" ht="47.25">
      <c r="A164" s="57"/>
      <c r="B164" s="57"/>
      <c r="C164" s="57"/>
      <c r="D164" s="60"/>
      <c r="E164" s="7" t="s">
        <v>580</v>
      </c>
      <c r="F164" s="8" t="s">
        <v>16</v>
      </c>
      <c r="G164" s="7">
        <v>5</v>
      </c>
      <c r="H164" s="57"/>
    </row>
    <row r="165" spans="1:9" ht="47.25">
      <c r="A165" s="57">
        <f>COUNTA(B$4:B165)</f>
        <v>74</v>
      </c>
      <c r="B165" s="64" t="s">
        <v>581</v>
      </c>
      <c r="C165" s="57">
        <v>3005200032</v>
      </c>
      <c r="D165" s="65" t="s">
        <v>380</v>
      </c>
      <c r="E165" s="7" t="s">
        <v>582</v>
      </c>
      <c r="F165" s="8" t="s">
        <v>16</v>
      </c>
      <c r="G165" s="7">
        <v>5</v>
      </c>
      <c r="H165" s="57">
        <v>10</v>
      </c>
    </row>
    <row r="166" spans="1:9" ht="47.25">
      <c r="A166" s="57"/>
      <c r="B166" s="57"/>
      <c r="C166" s="57"/>
      <c r="D166" s="60"/>
      <c r="E166" s="7" t="s">
        <v>583</v>
      </c>
      <c r="F166" s="8" t="s">
        <v>16</v>
      </c>
      <c r="G166" s="7">
        <v>5</v>
      </c>
      <c r="H166" s="57"/>
    </row>
    <row r="167" spans="1:9" ht="31.5">
      <c r="A167" s="57">
        <f>COUNTA(B$4:B167)</f>
        <v>75</v>
      </c>
      <c r="B167" s="64" t="s">
        <v>584</v>
      </c>
      <c r="C167" s="57">
        <v>3002190007</v>
      </c>
      <c r="D167" s="64" t="s">
        <v>343</v>
      </c>
      <c r="E167" s="7" t="s">
        <v>585</v>
      </c>
      <c r="F167" s="8" t="s">
        <v>16</v>
      </c>
      <c r="G167" s="7">
        <v>5</v>
      </c>
      <c r="H167" s="57">
        <v>10</v>
      </c>
    </row>
    <row r="168" spans="1:9" ht="47.25">
      <c r="A168" s="57"/>
      <c r="B168" s="57"/>
      <c r="C168" s="57"/>
      <c r="D168" s="57"/>
      <c r="E168" s="7" t="s">
        <v>586</v>
      </c>
      <c r="F168" s="8" t="s">
        <v>16</v>
      </c>
      <c r="G168" s="7">
        <v>5</v>
      </c>
      <c r="H168" s="57"/>
    </row>
    <row r="169" spans="1:9" ht="47.25">
      <c r="A169" s="57">
        <f>COUNTA(B$4:B169)</f>
        <v>76</v>
      </c>
      <c r="B169" s="64" t="s">
        <v>587</v>
      </c>
      <c r="C169" s="57">
        <v>3012190015</v>
      </c>
      <c r="D169" s="64" t="s">
        <v>384</v>
      </c>
      <c r="E169" s="7" t="s">
        <v>588</v>
      </c>
      <c r="F169" s="8" t="s">
        <v>16</v>
      </c>
      <c r="G169" s="7">
        <v>5</v>
      </c>
      <c r="H169" s="58">
        <v>10</v>
      </c>
    </row>
    <row r="170" spans="1:9" ht="47.25">
      <c r="A170" s="57"/>
      <c r="B170" s="57"/>
      <c r="C170" s="57"/>
      <c r="D170" s="57"/>
      <c r="E170" s="7" t="s">
        <v>589</v>
      </c>
      <c r="F170" s="8" t="s">
        <v>16</v>
      </c>
      <c r="G170" s="7">
        <v>5</v>
      </c>
      <c r="H170" s="60"/>
    </row>
    <row r="171" spans="1:9" ht="47.25">
      <c r="A171" s="57">
        <f>COUNTA(B$4:B171)</f>
        <v>77</v>
      </c>
      <c r="B171" s="64" t="s">
        <v>590</v>
      </c>
      <c r="C171" s="57">
        <v>3012180014</v>
      </c>
      <c r="D171" s="64" t="s">
        <v>384</v>
      </c>
      <c r="E171" s="7" t="s">
        <v>591</v>
      </c>
      <c r="F171" s="8" t="s">
        <v>16</v>
      </c>
      <c r="G171" s="7">
        <v>5</v>
      </c>
      <c r="H171" s="58">
        <v>10</v>
      </c>
    </row>
    <row r="172" spans="1:9" ht="47.25">
      <c r="A172" s="57"/>
      <c r="B172" s="57"/>
      <c r="C172" s="57"/>
      <c r="D172" s="57"/>
      <c r="E172" s="7" t="s">
        <v>592</v>
      </c>
      <c r="F172" s="8" t="s">
        <v>16</v>
      </c>
      <c r="G172" s="7">
        <v>5</v>
      </c>
      <c r="H172" s="60"/>
    </row>
    <row r="173" spans="1:9" s="4" customFormat="1" ht="47.25">
      <c r="A173" s="57">
        <f>COUNTA(B$4:B173)</f>
        <v>78</v>
      </c>
      <c r="B173" s="65" t="s">
        <v>593</v>
      </c>
      <c r="C173" s="65">
        <v>3007190005</v>
      </c>
      <c r="D173" s="65" t="s">
        <v>305</v>
      </c>
      <c r="E173" s="7" t="s">
        <v>594</v>
      </c>
      <c r="F173" s="8" t="s">
        <v>595</v>
      </c>
      <c r="G173" s="8">
        <v>5</v>
      </c>
      <c r="H173" s="64">
        <v>10</v>
      </c>
      <c r="I173" s="28"/>
    </row>
    <row r="174" spans="1:9" s="4" customFormat="1" ht="30">
      <c r="A174" s="57"/>
      <c r="B174" s="77"/>
      <c r="C174" s="77"/>
      <c r="D174" s="77"/>
      <c r="E174" s="8" t="s">
        <v>596</v>
      </c>
      <c r="F174" s="30" t="s">
        <v>597</v>
      </c>
      <c r="G174" s="8">
        <v>5</v>
      </c>
      <c r="H174" s="64"/>
      <c r="I174" s="28"/>
    </row>
    <row r="175" spans="1:9" s="4" customFormat="1" ht="63">
      <c r="A175" s="57">
        <f>COUNTA(B$4:B175)</f>
        <v>79</v>
      </c>
      <c r="B175" s="65" t="s">
        <v>598</v>
      </c>
      <c r="C175" s="65">
        <v>2007180092</v>
      </c>
      <c r="D175" s="65" t="s">
        <v>305</v>
      </c>
      <c r="E175" s="7" t="s">
        <v>599</v>
      </c>
      <c r="F175" s="8" t="s">
        <v>595</v>
      </c>
      <c r="G175" s="8">
        <v>5</v>
      </c>
      <c r="H175" s="64">
        <v>10</v>
      </c>
      <c r="I175" s="28"/>
    </row>
    <row r="176" spans="1:9" s="4" customFormat="1" ht="47.25">
      <c r="A176" s="57"/>
      <c r="B176" s="78"/>
      <c r="C176" s="78"/>
      <c r="D176" s="78"/>
      <c r="E176" s="7" t="s">
        <v>600</v>
      </c>
      <c r="F176" s="8" t="s">
        <v>595</v>
      </c>
      <c r="G176" s="8">
        <v>5</v>
      </c>
      <c r="H176" s="64"/>
      <c r="I176" s="28"/>
    </row>
    <row r="177" spans="1:8" ht="63">
      <c r="A177" s="57">
        <f>COUNTA(B$4:B177)</f>
        <v>80</v>
      </c>
      <c r="B177" s="65" t="s">
        <v>601</v>
      </c>
      <c r="C177" s="58">
        <v>3007190002</v>
      </c>
      <c r="D177" s="65" t="s">
        <v>305</v>
      </c>
      <c r="E177" s="7" t="s">
        <v>602</v>
      </c>
      <c r="F177" s="8" t="s">
        <v>16</v>
      </c>
      <c r="G177" s="7">
        <v>5</v>
      </c>
      <c r="H177" s="58">
        <v>10</v>
      </c>
    </row>
    <row r="178" spans="1:8" ht="30">
      <c r="A178" s="57"/>
      <c r="B178" s="60"/>
      <c r="C178" s="60"/>
      <c r="D178" s="60"/>
      <c r="E178" s="8" t="s">
        <v>603</v>
      </c>
      <c r="F178" s="8" t="s">
        <v>308</v>
      </c>
      <c r="G178" s="7">
        <v>5</v>
      </c>
      <c r="H178" s="60"/>
    </row>
    <row r="179" spans="1:8" ht="47.25">
      <c r="A179" s="57">
        <f>COUNTA(B$4:B179)</f>
        <v>81</v>
      </c>
      <c r="B179" s="64" t="s">
        <v>604</v>
      </c>
      <c r="C179" s="57">
        <v>3006180007</v>
      </c>
      <c r="D179" s="64" t="s">
        <v>98</v>
      </c>
      <c r="E179" s="7" t="s">
        <v>605</v>
      </c>
      <c r="F179" s="8" t="s">
        <v>20</v>
      </c>
      <c r="G179" s="7">
        <v>3</v>
      </c>
      <c r="H179" s="57">
        <v>9</v>
      </c>
    </row>
    <row r="180" spans="1:8" ht="44.25">
      <c r="A180" s="57"/>
      <c r="B180" s="57"/>
      <c r="C180" s="57"/>
      <c r="D180" s="57"/>
      <c r="E180" s="7" t="s">
        <v>606</v>
      </c>
      <c r="F180" s="8" t="s">
        <v>20</v>
      </c>
      <c r="G180" s="7">
        <v>3</v>
      </c>
      <c r="H180" s="57"/>
    </row>
    <row r="181" spans="1:8" ht="47.25">
      <c r="A181" s="57"/>
      <c r="B181" s="57"/>
      <c r="C181" s="57"/>
      <c r="D181" s="57"/>
      <c r="E181" s="7" t="s">
        <v>607</v>
      </c>
      <c r="F181" s="8" t="s">
        <v>20</v>
      </c>
      <c r="G181" s="7">
        <v>3</v>
      </c>
      <c r="H181" s="57"/>
    </row>
    <row r="182" spans="1:8" ht="44.25">
      <c r="A182" s="57">
        <f>COUNTA(B$4:B182)</f>
        <v>82</v>
      </c>
      <c r="B182" s="64" t="s">
        <v>608</v>
      </c>
      <c r="C182" s="57" t="s">
        <v>609</v>
      </c>
      <c r="D182" s="64" t="s">
        <v>98</v>
      </c>
      <c r="E182" s="7" t="s">
        <v>610</v>
      </c>
      <c r="F182" s="8" t="s">
        <v>20</v>
      </c>
      <c r="G182" s="7">
        <v>3</v>
      </c>
      <c r="H182" s="57">
        <v>9</v>
      </c>
    </row>
    <row r="183" spans="1:8" ht="63">
      <c r="A183" s="57"/>
      <c r="B183" s="57"/>
      <c r="C183" s="57"/>
      <c r="D183" s="57"/>
      <c r="E183" s="7" t="s">
        <v>611</v>
      </c>
      <c r="F183" s="8" t="s">
        <v>20</v>
      </c>
      <c r="G183" s="7">
        <v>3</v>
      </c>
      <c r="H183" s="57"/>
    </row>
    <row r="184" spans="1:8" ht="30">
      <c r="A184" s="57"/>
      <c r="B184" s="57"/>
      <c r="C184" s="57"/>
      <c r="D184" s="57"/>
      <c r="E184" s="8" t="s">
        <v>612</v>
      </c>
      <c r="F184" s="8" t="s">
        <v>446</v>
      </c>
      <c r="G184" s="7">
        <v>3</v>
      </c>
      <c r="H184" s="57"/>
    </row>
    <row r="185" spans="1:8" ht="47.25">
      <c r="A185" s="57">
        <f>COUNTA(B$4:B185)</f>
        <v>83</v>
      </c>
      <c r="B185" s="64" t="s">
        <v>613</v>
      </c>
      <c r="C185" s="57" t="s">
        <v>614</v>
      </c>
      <c r="D185" s="67" t="s">
        <v>155</v>
      </c>
      <c r="E185" s="7" t="s">
        <v>615</v>
      </c>
      <c r="F185" s="8" t="s">
        <v>515</v>
      </c>
      <c r="G185" s="7">
        <v>5</v>
      </c>
      <c r="H185" s="57">
        <v>9</v>
      </c>
    </row>
    <row r="186" spans="1:8" ht="31.5">
      <c r="A186" s="57"/>
      <c r="B186" s="57"/>
      <c r="C186" s="57"/>
      <c r="D186" s="61"/>
      <c r="E186" s="8" t="s">
        <v>616</v>
      </c>
      <c r="F186" s="8" t="s">
        <v>363</v>
      </c>
      <c r="G186" s="7">
        <v>1</v>
      </c>
      <c r="H186" s="57"/>
    </row>
    <row r="187" spans="1:8" ht="44.25">
      <c r="A187" s="57"/>
      <c r="B187" s="57"/>
      <c r="C187" s="57"/>
      <c r="D187" s="61"/>
      <c r="E187" s="8" t="s">
        <v>617</v>
      </c>
      <c r="F187" s="8" t="s">
        <v>20</v>
      </c>
      <c r="G187" s="7">
        <v>3</v>
      </c>
      <c r="H187" s="57"/>
    </row>
    <row r="188" spans="1:8" ht="47.25">
      <c r="A188" s="57">
        <f>COUNTA(B$4:B188)</f>
        <v>84</v>
      </c>
      <c r="B188" s="64" t="s">
        <v>618</v>
      </c>
      <c r="C188" s="57">
        <v>3001180083</v>
      </c>
      <c r="D188" s="64" t="s">
        <v>478</v>
      </c>
      <c r="E188" s="7" t="s">
        <v>619</v>
      </c>
      <c r="F188" s="8" t="s">
        <v>20</v>
      </c>
      <c r="G188" s="7">
        <v>3</v>
      </c>
      <c r="H188" s="57">
        <v>9</v>
      </c>
    </row>
    <row r="189" spans="1:8" ht="47.25">
      <c r="A189" s="57"/>
      <c r="B189" s="57"/>
      <c r="C189" s="57"/>
      <c r="D189" s="57"/>
      <c r="E189" s="7" t="s">
        <v>620</v>
      </c>
      <c r="F189" s="8" t="s">
        <v>20</v>
      </c>
      <c r="G189" s="7">
        <v>3</v>
      </c>
      <c r="H189" s="57"/>
    </row>
    <row r="190" spans="1:8" ht="47.25">
      <c r="A190" s="57"/>
      <c r="B190" s="57"/>
      <c r="C190" s="57"/>
      <c r="D190" s="57"/>
      <c r="E190" s="7" t="s">
        <v>621</v>
      </c>
      <c r="F190" s="8" t="s">
        <v>20</v>
      </c>
      <c r="G190" s="7">
        <v>3</v>
      </c>
      <c r="H190" s="57"/>
    </row>
    <row r="191" spans="1:8" ht="47.25">
      <c r="A191" s="57">
        <f>COUNTA(B$4:B191)</f>
        <v>85</v>
      </c>
      <c r="B191" s="64" t="s">
        <v>622</v>
      </c>
      <c r="C191" s="57">
        <v>2103180030</v>
      </c>
      <c r="D191" s="8" t="s">
        <v>336</v>
      </c>
      <c r="E191" s="7" t="s">
        <v>623</v>
      </c>
      <c r="F191" s="8" t="s">
        <v>20</v>
      </c>
      <c r="G191" s="7">
        <v>3</v>
      </c>
      <c r="H191" s="57">
        <v>9</v>
      </c>
    </row>
    <row r="192" spans="1:8" ht="47.25">
      <c r="A192" s="57"/>
      <c r="B192" s="57"/>
      <c r="C192" s="57"/>
      <c r="D192" s="8" t="s">
        <v>336</v>
      </c>
      <c r="E192" s="7" t="s">
        <v>624</v>
      </c>
      <c r="F192" s="8" t="s">
        <v>20</v>
      </c>
      <c r="G192" s="7">
        <v>3</v>
      </c>
      <c r="H192" s="57"/>
    </row>
    <row r="193" spans="1:8" ht="63">
      <c r="A193" s="57"/>
      <c r="B193" s="57"/>
      <c r="C193" s="57"/>
      <c r="D193" s="8" t="s">
        <v>336</v>
      </c>
      <c r="E193" s="7" t="s">
        <v>625</v>
      </c>
      <c r="F193" s="8" t="s">
        <v>20</v>
      </c>
      <c r="G193" s="7">
        <v>3</v>
      </c>
      <c r="H193" s="57"/>
    </row>
    <row r="194" spans="1:8" ht="47.25">
      <c r="A194" s="57">
        <f>COUNTA(B$4:B194)</f>
        <v>86</v>
      </c>
      <c r="B194" s="64" t="s">
        <v>626</v>
      </c>
      <c r="C194" s="57" t="s">
        <v>627</v>
      </c>
      <c r="D194" s="75" t="s">
        <v>336</v>
      </c>
      <c r="E194" s="7" t="s">
        <v>628</v>
      </c>
      <c r="F194" s="8" t="s">
        <v>20</v>
      </c>
      <c r="G194" s="7">
        <v>3</v>
      </c>
      <c r="H194" s="57">
        <v>9</v>
      </c>
    </row>
    <row r="195" spans="1:8" ht="31.5">
      <c r="A195" s="57"/>
      <c r="B195" s="57"/>
      <c r="C195" s="57"/>
      <c r="D195" s="74"/>
      <c r="E195" s="7" t="s">
        <v>629</v>
      </c>
      <c r="F195" s="8" t="s">
        <v>16</v>
      </c>
      <c r="G195" s="7">
        <v>5</v>
      </c>
      <c r="H195" s="57"/>
    </row>
    <row r="196" spans="1:8" ht="31.5">
      <c r="A196" s="57"/>
      <c r="B196" s="57"/>
      <c r="C196" s="57"/>
      <c r="D196" s="74"/>
      <c r="E196" s="8" t="s">
        <v>630</v>
      </c>
      <c r="F196" s="8" t="s">
        <v>363</v>
      </c>
      <c r="G196" s="7">
        <v>1</v>
      </c>
      <c r="H196" s="57"/>
    </row>
    <row r="197" spans="1:8" ht="63">
      <c r="A197" s="57">
        <f>COUNTA(B$4:B197)</f>
        <v>87</v>
      </c>
      <c r="B197" s="64" t="s">
        <v>631</v>
      </c>
      <c r="C197" s="57">
        <v>3011190007</v>
      </c>
      <c r="D197" s="64" t="s">
        <v>632</v>
      </c>
      <c r="E197" s="7" t="s">
        <v>633</v>
      </c>
      <c r="F197" s="8" t="s">
        <v>20</v>
      </c>
      <c r="G197" s="7">
        <v>3</v>
      </c>
      <c r="H197" s="57">
        <v>9</v>
      </c>
    </row>
    <row r="198" spans="1:8" ht="31.5">
      <c r="A198" s="57"/>
      <c r="B198" s="57"/>
      <c r="C198" s="57"/>
      <c r="D198" s="57"/>
      <c r="E198" s="7" t="s">
        <v>634</v>
      </c>
      <c r="F198" s="8" t="s">
        <v>446</v>
      </c>
      <c r="G198" s="7">
        <v>3</v>
      </c>
      <c r="H198" s="57"/>
    </row>
    <row r="199" spans="1:8" ht="30">
      <c r="A199" s="57"/>
      <c r="B199" s="57"/>
      <c r="C199" s="57"/>
      <c r="D199" s="57"/>
      <c r="E199" s="8" t="s">
        <v>635</v>
      </c>
      <c r="F199" s="8" t="s">
        <v>446</v>
      </c>
      <c r="G199" s="7">
        <v>3</v>
      </c>
      <c r="H199" s="57"/>
    </row>
    <row r="200" spans="1:8">
      <c r="A200" s="57">
        <f>COUNTA(B$4:B200)</f>
        <v>88</v>
      </c>
      <c r="B200" s="64" t="s">
        <v>636</v>
      </c>
      <c r="C200" s="57">
        <v>3002180003</v>
      </c>
      <c r="D200" s="64" t="s">
        <v>343</v>
      </c>
      <c r="E200" s="8" t="s">
        <v>637</v>
      </c>
      <c r="F200" s="8" t="s">
        <v>446</v>
      </c>
      <c r="G200" s="7">
        <v>3</v>
      </c>
      <c r="H200" s="57">
        <v>9</v>
      </c>
    </row>
    <row r="201" spans="1:8" ht="47.25">
      <c r="A201" s="57"/>
      <c r="B201" s="57"/>
      <c r="C201" s="57"/>
      <c r="D201" s="57"/>
      <c r="E201" s="7" t="s">
        <v>638</v>
      </c>
      <c r="F201" s="8" t="s">
        <v>20</v>
      </c>
      <c r="G201" s="7">
        <v>3</v>
      </c>
      <c r="H201" s="57"/>
    </row>
    <row r="202" spans="1:8" ht="47.25">
      <c r="A202" s="57"/>
      <c r="B202" s="57"/>
      <c r="C202" s="57"/>
      <c r="D202" s="57"/>
      <c r="E202" s="7" t="s">
        <v>639</v>
      </c>
      <c r="F202" s="8" t="s">
        <v>20</v>
      </c>
      <c r="G202" s="7">
        <v>3</v>
      </c>
      <c r="H202" s="57"/>
    </row>
    <row r="203" spans="1:8" ht="31.5">
      <c r="A203" s="57">
        <f>COUNTA(B$4:B203)</f>
        <v>89</v>
      </c>
      <c r="B203" s="64" t="s">
        <v>640</v>
      </c>
      <c r="C203" s="57">
        <v>3001180048</v>
      </c>
      <c r="D203" s="67" t="s">
        <v>155</v>
      </c>
      <c r="E203" s="7" t="s">
        <v>641</v>
      </c>
      <c r="F203" s="8" t="s">
        <v>515</v>
      </c>
      <c r="G203" s="7">
        <v>5</v>
      </c>
      <c r="H203" s="57">
        <v>9</v>
      </c>
    </row>
    <row r="204" spans="1:8" ht="28.5">
      <c r="A204" s="57"/>
      <c r="B204" s="57"/>
      <c r="C204" s="57"/>
      <c r="D204" s="61"/>
      <c r="E204" s="8" t="s">
        <v>642</v>
      </c>
      <c r="F204" s="8" t="s">
        <v>363</v>
      </c>
      <c r="G204" s="7">
        <v>1</v>
      </c>
      <c r="H204" s="57"/>
    </row>
    <row r="205" spans="1:8" ht="47.25">
      <c r="A205" s="57"/>
      <c r="B205" s="57"/>
      <c r="C205" s="57"/>
      <c r="D205" s="61"/>
      <c r="E205" s="7" t="s">
        <v>643</v>
      </c>
      <c r="F205" s="8" t="s">
        <v>20</v>
      </c>
      <c r="G205" s="7">
        <v>3</v>
      </c>
      <c r="H205" s="57"/>
    </row>
    <row r="206" spans="1:8" ht="47.25">
      <c r="A206" s="57">
        <f>COUNTA(B$4:B206)</f>
        <v>90</v>
      </c>
      <c r="B206" s="64" t="s">
        <v>644</v>
      </c>
      <c r="C206" s="57">
        <v>2106180002</v>
      </c>
      <c r="D206" s="64" t="s">
        <v>98</v>
      </c>
      <c r="E206" s="7" t="s">
        <v>645</v>
      </c>
      <c r="F206" s="8" t="s">
        <v>16</v>
      </c>
      <c r="G206" s="7">
        <v>5</v>
      </c>
      <c r="H206" s="57">
        <v>8</v>
      </c>
    </row>
    <row r="207" spans="1:8" ht="44.25">
      <c r="A207" s="57"/>
      <c r="B207" s="57"/>
      <c r="C207" s="57"/>
      <c r="D207" s="57"/>
      <c r="E207" s="7" t="s">
        <v>646</v>
      </c>
      <c r="F207" s="8" t="s">
        <v>20</v>
      </c>
      <c r="G207" s="7">
        <v>3</v>
      </c>
      <c r="H207" s="57"/>
    </row>
    <row r="208" spans="1:8" ht="44.25">
      <c r="A208" s="57">
        <f>COUNTA(B$4:B208)</f>
        <v>91</v>
      </c>
      <c r="B208" s="64" t="s">
        <v>647</v>
      </c>
      <c r="C208" s="57">
        <v>2106190066</v>
      </c>
      <c r="D208" s="64" t="s">
        <v>98</v>
      </c>
      <c r="E208" s="7" t="s">
        <v>648</v>
      </c>
      <c r="F208" s="8" t="s">
        <v>20</v>
      </c>
      <c r="G208" s="7">
        <v>3</v>
      </c>
      <c r="H208" s="57">
        <v>8</v>
      </c>
    </row>
    <row r="209" spans="1:8">
      <c r="A209" s="57"/>
      <c r="B209" s="57"/>
      <c r="C209" s="57"/>
      <c r="D209" s="57"/>
      <c r="E209" s="8" t="s">
        <v>649</v>
      </c>
      <c r="F209" s="8" t="s">
        <v>540</v>
      </c>
      <c r="G209" s="7">
        <v>5</v>
      </c>
      <c r="H209" s="57"/>
    </row>
    <row r="210" spans="1:8" ht="47.25">
      <c r="A210" s="57">
        <f>COUNTA(B$4:B210)</f>
        <v>92</v>
      </c>
      <c r="B210" s="64" t="s">
        <v>650</v>
      </c>
      <c r="C210" s="56">
        <v>3006170004</v>
      </c>
      <c r="D210" s="64" t="s">
        <v>98</v>
      </c>
      <c r="E210" s="7" t="s">
        <v>651</v>
      </c>
      <c r="F210" s="8" t="s">
        <v>16</v>
      </c>
      <c r="G210" s="7">
        <v>5</v>
      </c>
      <c r="H210" s="57">
        <v>8</v>
      </c>
    </row>
    <row r="211" spans="1:8" ht="47.25">
      <c r="A211" s="57"/>
      <c r="B211" s="57"/>
      <c r="C211" s="56"/>
      <c r="D211" s="57"/>
      <c r="E211" s="7" t="s">
        <v>652</v>
      </c>
      <c r="F211" s="8" t="s">
        <v>20</v>
      </c>
      <c r="G211" s="7">
        <v>3</v>
      </c>
      <c r="H211" s="57"/>
    </row>
    <row r="212" spans="1:8" ht="44.25">
      <c r="A212" s="57">
        <f>COUNTA(B$4:B212)</f>
        <v>93</v>
      </c>
      <c r="B212" s="64" t="s">
        <v>653</v>
      </c>
      <c r="C212" s="57">
        <v>3006180045</v>
      </c>
      <c r="D212" s="64" t="s">
        <v>98</v>
      </c>
      <c r="E212" s="7" t="s">
        <v>654</v>
      </c>
      <c r="F212" s="8" t="s">
        <v>20</v>
      </c>
      <c r="G212" s="7">
        <v>3</v>
      </c>
      <c r="H212" s="57">
        <v>8</v>
      </c>
    </row>
    <row r="213" spans="1:8" ht="31.5">
      <c r="A213" s="57"/>
      <c r="B213" s="57"/>
      <c r="C213" s="57"/>
      <c r="D213" s="57"/>
      <c r="E213" s="7" t="s">
        <v>655</v>
      </c>
      <c r="F213" s="8" t="s">
        <v>16</v>
      </c>
      <c r="G213" s="7">
        <v>5</v>
      </c>
      <c r="H213" s="57"/>
    </row>
    <row r="214" spans="1:8" ht="44.25">
      <c r="A214" s="57">
        <f>COUNTA(B$4:B214)</f>
        <v>94</v>
      </c>
      <c r="B214" s="64" t="s">
        <v>656</v>
      </c>
      <c r="C214" s="57">
        <v>3006170029</v>
      </c>
      <c r="D214" s="64" t="s">
        <v>98</v>
      </c>
      <c r="E214" s="7" t="s">
        <v>657</v>
      </c>
      <c r="F214" s="8" t="s">
        <v>20</v>
      </c>
      <c r="G214" s="7">
        <v>3</v>
      </c>
      <c r="H214" s="57">
        <v>8</v>
      </c>
    </row>
    <row r="215" spans="1:8" ht="47.25">
      <c r="A215" s="57"/>
      <c r="B215" s="57"/>
      <c r="C215" s="57"/>
      <c r="D215" s="57"/>
      <c r="E215" s="7" t="s">
        <v>658</v>
      </c>
      <c r="F215" s="8" t="s">
        <v>16</v>
      </c>
      <c r="G215" s="7">
        <v>5</v>
      </c>
      <c r="H215" s="57"/>
    </row>
    <row r="216" spans="1:8" ht="47.25">
      <c r="A216" s="57">
        <f>COUNTA(B$4:B216)</f>
        <v>95</v>
      </c>
      <c r="B216" s="64" t="s">
        <v>659</v>
      </c>
      <c r="C216" s="57">
        <v>3001170111</v>
      </c>
      <c r="D216" s="67" t="s">
        <v>155</v>
      </c>
      <c r="E216" s="7" t="s">
        <v>660</v>
      </c>
      <c r="F216" s="8" t="s">
        <v>515</v>
      </c>
      <c r="G216" s="7">
        <v>5</v>
      </c>
      <c r="H216" s="57">
        <v>8</v>
      </c>
    </row>
    <row r="217" spans="1:8" ht="47.25">
      <c r="A217" s="57"/>
      <c r="B217" s="57"/>
      <c r="C217" s="57"/>
      <c r="D217" s="61"/>
      <c r="E217" s="7" t="s">
        <v>661</v>
      </c>
      <c r="F217" s="8" t="s">
        <v>20</v>
      </c>
      <c r="G217" s="7">
        <v>3</v>
      </c>
      <c r="H217" s="57"/>
    </row>
    <row r="218" spans="1:8" ht="47.25">
      <c r="A218" s="57">
        <f>COUNTA(B$4:B218)</f>
        <v>96</v>
      </c>
      <c r="B218" s="64" t="s">
        <v>662</v>
      </c>
      <c r="C218" s="57">
        <v>2101190077</v>
      </c>
      <c r="D218" s="64" t="s">
        <v>155</v>
      </c>
      <c r="E218" s="7" t="s">
        <v>663</v>
      </c>
      <c r="F218" s="8" t="s">
        <v>20</v>
      </c>
      <c r="G218" s="7">
        <v>3</v>
      </c>
      <c r="H218" s="57">
        <v>8</v>
      </c>
    </row>
    <row r="219" spans="1:8" ht="30">
      <c r="A219" s="57"/>
      <c r="B219" s="57"/>
      <c r="C219" s="57"/>
      <c r="D219" s="57"/>
      <c r="E219" s="8" t="s">
        <v>664</v>
      </c>
      <c r="F219" s="8" t="s">
        <v>308</v>
      </c>
      <c r="G219" s="7">
        <v>5</v>
      </c>
      <c r="H219" s="57"/>
    </row>
    <row r="220" spans="1:8" ht="78.75">
      <c r="A220" s="57">
        <f>COUNTA(B$4:B220)</f>
        <v>97</v>
      </c>
      <c r="B220" s="57" t="s">
        <v>665</v>
      </c>
      <c r="C220" s="57">
        <v>9201160007</v>
      </c>
      <c r="D220" s="67" t="s">
        <v>155</v>
      </c>
      <c r="E220" s="7" t="s">
        <v>666</v>
      </c>
      <c r="F220" s="8" t="s">
        <v>20</v>
      </c>
      <c r="G220" s="7">
        <v>3</v>
      </c>
      <c r="H220" s="57">
        <v>8</v>
      </c>
    </row>
    <row r="221" spans="1:8" ht="78.75">
      <c r="A221" s="57"/>
      <c r="B221" s="57"/>
      <c r="C221" s="57"/>
      <c r="D221" s="61"/>
      <c r="E221" s="7" t="s">
        <v>667</v>
      </c>
      <c r="F221" s="8" t="s">
        <v>16</v>
      </c>
      <c r="G221" s="7">
        <v>5</v>
      </c>
      <c r="H221" s="57"/>
    </row>
    <row r="222" spans="1:8" ht="47.25">
      <c r="A222" s="57">
        <f>COUNTA(B$4:B222)</f>
        <v>98</v>
      </c>
      <c r="B222" s="64" t="s">
        <v>668</v>
      </c>
      <c r="C222" s="57">
        <v>3001170009</v>
      </c>
      <c r="D222" s="67" t="s">
        <v>155</v>
      </c>
      <c r="E222" s="7" t="s">
        <v>669</v>
      </c>
      <c r="F222" s="8" t="s">
        <v>515</v>
      </c>
      <c r="G222" s="7">
        <v>5</v>
      </c>
      <c r="H222" s="57">
        <v>8</v>
      </c>
    </row>
    <row r="223" spans="1:8" ht="44.25">
      <c r="A223" s="57"/>
      <c r="B223" s="57"/>
      <c r="C223" s="57"/>
      <c r="D223" s="61"/>
      <c r="E223" s="7" t="s">
        <v>670</v>
      </c>
      <c r="F223" s="8" t="s">
        <v>20</v>
      </c>
      <c r="G223" s="7">
        <v>3</v>
      </c>
      <c r="H223" s="57"/>
    </row>
    <row r="224" spans="1:8" ht="31.5">
      <c r="A224" s="57">
        <f>COUNTA(B$4:B224)</f>
        <v>99</v>
      </c>
      <c r="B224" s="64" t="s">
        <v>671</v>
      </c>
      <c r="C224" s="57" t="s">
        <v>672</v>
      </c>
      <c r="D224" s="67" t="s">
        <v>155</v>
      </c>
      <c r="E224" s="7" t="s">
        <v>673</v>
      </c>
      <c r="F224" s="8" t="s">
        <v>16</v>
      </c>
      <c r="G224" s="7">
        <v>5</v>
      </c>
      <c r="H224" s="57">
        <v>8</v>
      </c>
    </row>
    <row r="225" spans="1:8" ht="47.25">
      <c r="A225" s="57"/>
      <c r="B225" s="57"/>
      <c r="C225" s="57"/>
      <c r="D225" s="61"/>
      <c r="E225" s="7" t="s">
        <v>674</v>
      </c>
      <c r="F225" s="8" t="s">
        <v>20</v>
      </c>
      <c r="G225" s="7">
        <v>3</v>
      </c>
      <c r="H225" s="57"/>
    </row>
    <row r="226" spans="1:8" ht="63">
      <c r="A226" s="57">
        <f>COUNTA(B$4:B226)</f>
        <v>100</v>
      </c>
      <c r="B226" s="64" t="s">
        <v>675</v>
      </c>
      <c r="C226" s="57" t="s">
        <v>676</v>
      </c>
      <c r="D226" s="67" t="s">
        <v>155</v>
      </c>
      <c r="E226" s="7" t="s">
        <v>677</v>
      </c>
      <c r="F226" s="8" t="s">
        <v>20</v>
      </c>
      <c r="G226" s="7">
        <v>3</v>
      </c>
      <c r="H226" s="57">
        <v>8</v>
      </c>
    </row>
    <row r="227" spans="1:8" ht="63">
      <c r="A227" s="57"/>
      <c r="B227" s="57"/>
      <c r="C227" s="57"/>
      <c r="D227" s="61"/>
      <c r="E227" s="7" t="s">
        <v>678</v>
      </c>
      <c r="F227" s="8" t="s">
        <v>20</v>
      </c>
      <c r="G227" s="7">
        <v>3</v>
      </c>
      <c r="H227" s="57"/>
    </row>
    <row r="228" spans="1:8" ht="31.5">
      <c r="A228" s="57"/>
      <c r="B228" s="57"/>
      <c r="C228" s="57"/>
      <c r="D228" s="61"/>
      <c r="E228" s="8" t="s">
        <v>679</v>
      </c>
      <c r="F228" s="8" t="s">
        <v>568</v>
      </c>
      <c r="G228" s="7">
        <v>2</v>
      </c>
      <c r="H228" s="57"/>
    </row>
    <row r="229" spans="1:8" ht="47.25">
      <c r="A229" s="57">
        <f>COUNTA(B$4:B229)</f>
        <v>101</v>
      </c>
      <c r="B229" s="64" t="s">
        <v>680</v>
      </c>
      <c r="C229" s="57">
        <v>3001190049</v>
      </c>
      <c r="D229" s="67" t="s">
        <v>155</v>
      </c>
      <c r="E229" s="7" t="s">
        <v>681</v>
      </c>
      <c r="F229" s="8" t="s">
        <v>16</v>
      </c>
      <c r="G229" s="7">
        <v>5</v>
      </c>
      <c r="H229" s="57">
        <v>8</v>
      </c>
    </row>
    <row r="230" spans="1:8" ht="47.25">
      <c r="A230" s="57"/>
      <c r="B230" s="57"/>
      <c r="C230" s="57"/>
      <c r="D230" s="61"/>
      <c r="E230" s="7" t="s">
        <v>682</v>
      </c>
      <c r="F230" s="8" t="s">
        <v>20</v>
      </c>
      <c r="G230" s="7">
        <v>3</v>
      </c>
      <c r="H230" s="57"/>
    </row>
    <row r="231" spans="1:8" ht="47.25">
      <c r="A231" s="57">
        <f>COUNTA(B$4:B231)</f>
        <v>102</v>
      </c>
      <c r="B231" s="64" t="s">
        <v>683</v>
      </c>
      <c r="C231" s="57">
        <v>3001200050</v>
      </c>
      <c r="D231" s="67" t="s">
        <v>155</v>
      </c>
      <c r="E231" s="7" t="s">
        <v>684</v>
      </c>
      <c r="F231" s="8" t="s">
        <v>20</v>
      </c>
      <c r="G231" s="7">
        <v>3</v>
      </c>
      <c r="H231" s="57">
        <v>8</v>
      </c>
    </row>
    <row r="232" spans="1:8" ht="63">
      <c r="A232" s="57"/>
      <c r="B232" s="57"/>
      <c r="C232" s="57"/>
      <c r="D232" s="61"/>
      <c r="E232" s="7" t="s">
        <v>685</v>
      </c>
      <c r="F232" s="8" t="s">
        <v>16</v>
      </c>
      <c r="G232" s="7">
        <v>5</v>
      </c>
      <c r="H232" s="57"/>
    </row>
    <row r="233" spans="1:8" ht="47.25">
      <c r="A233" s="57">
        <f>COUNTA(B$4:B233)</f>
        <v>103</v>
      </c>
      <c r="B233" s="64" t="s">
        <v>686</v>
      </c>
      <c r="C233" s="57">
        <v>2102180103</v>
      </c>
      <c r="D233" s="64" t="s">
        <v>343</v>
      </c>
      <c r="E233" s="7" t="s">
        <v>687</v>
      </c>
      <c r="F233" s="8" t="s">
        <v>16</v>
      </c>
      <c r="G233" s="7">
        <v>5</v>
      </c>
      <c r="H233" s="57">
        <v>8</v>
      </c>
    </row>
    <row r="234" spans="1:8" ht="47.25">
      <c r="A234" s="57"/>
      <c r="B234" s="57"/>
      <c r="C234" s="57"/>
      <c r="D234" s="57"/>
      <c r="E234" s="7" t="s">
        <v>688</v>
      </c>
      <c r="F234" s="8" t="s">
        <v>20</v>
      </c>
      <c r="G234" s="7">
        <v>3</v>
      </c>
      <c r="H234" s="57"/>
    </row>
    <row r="235" spans="1:8" ht="44.25">
      <c r="A235" s="57">
        <f>COUNTA(B$4:B235)</f>
        <v>104</v>
      </c>
      <c r="B235" s="64" t="s">
        <v>689</v>
      </c>
      <c r="C235" s="57">
        <v>3057190004</v>
      </c>
      <c r="D235" s="64" t="s">
        <v>478</v>
      </c>
      <c r="E235" s="7" t="s">
        <v>690</v>
      </c>
      <c r="F235" s="8" t="s">
        <v>20</v>
      </c>
      <c r="G235" s="7">
        <v>3</v>
      </c>
      <c r="H235" s="57">
        <v>8</v>
      </c>
    </row>
    <row r="236" spans="1:8" ht="31.5">
      <c r="A236" s="57"/>
      <c r="B236" s="57"/>
      <c r="C236" s="57"/>
      <c r="D236" s="57"/>
      <c r="E236" s="7" t="s">
        <v>691</v>
      </c>
      <c r="F236" s="8" t="s">
        <v>16</v>
      </c>
      <c r="G236" s="7">
        <v>5</v>
      </c>
      <c r="H236" s="57"/>
    </row>
    <row r="237" spans="1:8" ht="63">
      <c r="A237" s="57">
        <f>COUNTA(B$4:B237)</f>
        <v>105</v>
      </c>
      <c r="B237" s="64" t="s">
        <v>692</v>
      </c>
      <c r="C237" s="57">
        <v>2119180052</v>
      </c>
      <c r="D237" s="65" t="s">
        <v>403</v>
      </c>
      <c r="E237" s="7" t="s">
        <v>693</v>
      </c>
      <c r="F237" s="8" t="s">
        <v>20</v>
      </c>
      <c r="G237" s="7">
        <v>5</v>
      </c>
      <c r="H237" s="57">
        <v>8</v>
      </c>
    </row>
    <row r="238" spans="1:8" ht="47.25">
      <c r="A238" s="57"/>
      <c r="B238" s="57"/>
      <c r="C238" s="57"/>
      <c r="D238" s="60"/>
      <c r="E238" s="7" t="s">
        <v>694</v>
      </c>
      <c r="F238" s="8" t="s">
        <v>20</v>
      </c>
      <c r="G238" s="7">
        <v>3</v>
      </c>
      <c r="H238" s="57"/>
    </row>
    <row r="239" spans="1:8" ht="53.25">
      <c r="A239" s="61">
        <f>COUNTA(B$4:B239)</f>
        <v>106</v>
      </c>
      <c r="B239" s="67" t="s">
        <v>695</v>
      </c>
      <c r="C239" s="61">
        <v>3003180003</v>
      </c>
      <c r="D239" s="89" t="s">
        <v>336</v>
      </c>
      <c r="E239" s="7" t="s">
        <v>696</v>
      </c>
      <c r="F239" s="8" t="s">
        <v>16</v>
      </c>
      <c r="G239" s="10">
        <v>5</v>
      </c>
      <c r="H239" s="57">
        <v>8</v>
      </c>
    </row>
    <row r="240" spans="1:8" ht="30">
      <c r="A240" s="61"/>
      <c r="B240" s="61"/>
      <c r="C240" s="61"/>
      <c r="D240" s="90"/>
      <c r="E240" s="8" t="s">
        <v>697</v>
      </c>
      <c r="F240" s="8" t="s">
        <v>446</v>
      </c>
      <c r="G240" s="10">
        <v>3</v>
      </c>
      <c r="H240" s="57"/>
    </row>
    <row r="241" spans="1:9" ht="51.75">
      <c r="A241" s="57">
        <f>COUNTA(B$4:B241)</f>
        <v>107</v>
      </c>
      <c r="B241" s="64" t="s">
        <v>698</v>
      </c>
      <c r="C241" s="57">
        <v>3003170014</v>
      </c>
      <c r="D241" s="65" t="s">
        <v>336</v>
      </c>
      <c r="E241" s="7" t="s">
        <v>699</v>
      </c>
      <c r="F241" s="8" t="s">
        <v>20</v>
      </c>
      <c r="G241" s="7">
        <v>3</v>
      </c>
      <c r="H241" s="57">
        <v>8</v>
      </c>
    </row>
    <row r="242" spans="1:9" ht="37.5">
      <c r="A242" s="57"/>
      <c r="B242" s="57"/>
      <c r="C242" s="57"/>
      <c r="D242" s="60"/>
      <c r="E242" s="7" t="s">
        <v>700</v>
      </c>
      <c r="F242" s="8" t="s">
        <v>16</v>
      </c>
      <c r="G242" s="7">
        <v>5</v>
      </c>
      <c r="H242" s="57"/>
    </row>
    <row r="243" spans="1:9" ht="63">
      <c r="A243" s="61">
        <f>COUNTA(B$4:B243)</f>
        <v>108</v>
      </c>
      <c r="B243" s="67" t="s">
        <v>701</v>
      </c>
      <c r="C243" s="61">
        <v>3003200020</v>
      </c>
      <c r="D243" s="75" t="s">
        <v>336</v>
      </c>
      <c r="E243" s="8" t="s">
        <v>702</v>
      </c>
      <c r="F243" s="8" t="s">
        <v>328</v>
      </c>
      <c r="G243" s="10">
        <v>3</v>
      </c>
      <c r="H243" s="57">
        <v>8</v>
      </c>
    </row>
    <row r="244" spans="1:9" ht="30">
      <c r="A244" s="61"/>
      <c r="B244" s="61"/>
      <c r="C244" s="61"/>
      <c r="D244" s="74"/>
      <c r="E244" s="8" t="s">
        <v>703</v>
      </c>
      <c r="F244" s="8" t="s">
        <v>540</v>
      </c>
      <c r="G244" s="10">
        <v>5</v>
      </c>
      <c r="H244" s="57"/>
    </row>
    <row r="245" spans="1:9" ht="44.25">
      <c r="A245" s="57">
        <f>COUNTA(B$4:B245)</f>
        <v>109</v>
      </c>
      <c r="B245" s="64" t="s">
        <v>704</v>
      </c>
      <c r="C245" s="57">
        <v>3010180014</v>
      </c>
      <c r="D245" s="64" t="s">
        <v>529</v>
      </c>
      <c r="E245" s="7" t="s">
        <v>705</v>
      </c>
      <c r="F245" s="8" t="s">
        <v>20</v>
      </c>
      <c r="G245" s="7">
        <v>3</v>
      </c>
      <c r="H245" s="57">
        <v>8</v>
      </c>
    </row>
    <row r="246" spans="1:9" ht="30">
      <c r="A246" s="57"/>
      <c r="B246" s="57"/>
      <c r="C246" s="57"/>
      <c r="D246" s="57"/>
      <c r="E246" s="8" t="s">
        <v>706</v>
      </c>
      <c r="F246" s="8" t="s">
        <v>308</v>
      </c>
      <c r="G246" s="7">
        <v>5</v>
      </c>
      <c r="H246" s="57"/>
    </row>
    <row r="247" spans="1:9" ht="31.5">
      <c r="A247" s="57">
        <f>COUNTA(B$4:B247)</f>
        <v>110</v>
      </c>
      <c r="B247" s="64" t="s">
        <v>707</v>
      </c>
      <c r="C247" s="57">
        <v>3010200010</v>
      </c>
      <c r="D247" s="64" t="s">
        <v>529</v>
      </c>
      <c r="E247" s="8" t="s">
        <v>708</v>
      </c>
      <c r="F247" s="8" t="s">
        <v>568</v>
      </c>
      <c r="G247" s="7">
        <v>2</v>
      </c>
      <c r="H247" s="57">
        <v>8</v>
      </c>
    </row>
    <row r="248" spans="1:9" ht="44.25">
      <c r="A248" s="57"/>
      <c r="B248" s="57"/>
      <c r="C248" s="57"/>
      <c r="D248" s="57"/>
      <c r="E248" s="7" t="s">
        <v>709</v>
      </c>
      <c r="F248" s="8" t="s">
        <v>20</v>
      </c>
      <c r="G248" s="7">
        <v>3</v>
      </c>
      <c r="H248" s="57"/>
    </row>
    <row r="249" spans="1:9" ht="47.25">
      <c r="A249" s="57"/>
      <c r="B249" s="57"/>
      <c r="C249" s="57"/>
      <c r="D249" s="57"/>
      <c r="E249" s="7" t="s">
        <v>710</v>
      </c>
      <c r="F249" s="8" t="s">
        <v>20</v>
      </c>
      <c r="G249" s="7">
        <v>3</v>
      </c>
      <c r="H249" s="57"/>
    </row>
    <row r="250" spans="1:9" ht="31.5">
      <c r="A250" s="57">
        <f>COUNTA(B$4:B250)</f>
        <v>111</v>
      </c>
      <c r="B250" s="64" t="s">
        <v>711</v>
      </c>
      <c r="C250" s="57">
        <v>3005170030</v>
      </c>
      <c r="D250" s="65" t="s">
        <v>380</v>
      </c>
      <c r="E250" s="7" t="s">
        <v>712</v>
      </c>
      <c r="F250" s="8" t="s">
        <v>16</v>
      </c>
      <c r="G250" s="7">
        <v>5</v>
      </c>
      <c r="H250" s="57">
        <v>8</v>
      </c>
    </row>
    <row r="251" spans="1:9" ht="47.25">
      <c r="A251" s="57"/>
      <c r="B251" s="57"/>
      <c r="C251" s="57"/>
      <c r="D251" s="60"/>
      <c r="E251" s="7" t="s">
        <v>713</v>
      </c>
      <c r="F251" s="8" t="s">
        <v>20</v>
      </c>
      <c r="G251" s="7">
        <v>3</v>
      </c>
      <c r="H251" s="57"/>
    </row>
    <row r="252" spans="1:9" ht="78.75">
      <c r="A252" s="57">
        <f>COUNTA(B$4:B252)</f>
        <v>112</v>
      </c>
      <c r="B252" s="64" t="s">
        <v>714</v>
      </c>
      <c r="C252" s="57">
        <v>3005170012</v>
      </c>
      <c r="D252" s="65" t="s">
        <v>380</v>
      </c>
      <c r="E252" s="7" t="s">
        <v>715</v>
      </c>
      <c r="F252" s="8" t="s">
        <v>20</v>
      </c>
      <c r="G252" s="7">
        <v>3</v>
      </c>
      <c r="H252" s="57">
        <v>8</v>
      </c>
    </row>
    <row r="253" spans="1:9" ht="47.25">
      <c r="A253" s="57"/>
      <c r="B253" s="57"/>
      <c r="C253" s="57"/>
      <c r="D253" s="60"/>
      <c r="E253" s="7" t="s">
        <v>716</v>
      </c>
      <c r="F253" s="8" t="s">
        <v>16</v>
      </c>
      <c r="G253" s="7">
        <v>5</v>
      </c>
      <c r="H253" s="57"/>
    </row>
    <row r="254" spans="1:9" ht="30">
      <c r="A254" s="57">
        <f>COUNTA(B$4:B254)</f>
        <v>113</v>
      </c>
      <c r="B254" s="64" t="s">
        <v>717</v>
      </c>
      <c r="C254" s="57">
        <v>3005160025</v>
      </c>
      <c r="D254" s="65" t="s">
        <v>380</v>
      </c>
      <c r="E254" s="8" t="s">
        <v>718</v>
      </c>
      <c r="F254" s="8" t="s">
        <v>446</v>
      </c>
      <c r="G254" s="7">
        <v>3</v>
      </c>
      <c r="H254" s="57">
        <v>8</v>
      </c>
    </row>
    <row r="255" spans="1:9" ht="47.25">
      <c r="A255" s="57"/>
      <c r="B255" s="57"/>
      <c r="C255" s="57"/>
      <c r="D255" s="60"/>
      <c r="E255" s="7" t="s">
        <v>719</v>
      </c>
      <c r="F255" s="8" t="s">
        <v>16</v>
      </c>
      <c r="G255" s="7">
        <v>5</v>
      </c>
      <c r="H255" s="57"/>
    </row>
    <row r="256" spans="1:9" s="4" customFormat="1" ht="42.75">
      <c r="A256" s="57">
        <f>COUNTA(B$4:B256)</f>
        <v>114</v>
      </c>
      <c r="B256" s="65" t="s">
        <v>720</v>
      </c>
      <c r="C256" s="65">
        <v>3007190013</v>
      </c>
      <c r="D256" s="65" t="s">
        <v>305</v>
      </c>
      <c r="E256" s="8" t="s">
        <v>721</v>
      </c>
      <c r="F256" s="8" t="s">
        <v>722</v>
      </c>
      <c r="G256" s="31">
        <v>3</v>
      </c>
      <c r="H256" s="91">
        <v>8</v>
      </c>
      <c r="I256" s="32"/>
    </row>
    <row r="257" spans="1:8" s="4" customFormat="1" ht="28.5">
      <c r="A257" s="57"/>
      <c r="B257" s="78"/>
      <c r="C257" s="78"/>
      <c r="D257" s="78"/>
      <c r="E257" s="8" t="s">
        <v>723</v>
      </c>
      <c r="F257" s="33" t="s">
        <v>303</v>
      </c>
      <c r="G257" s="31">
        <v>5</v>
      </c>
      <c r="H257" s="91"/>
    </row>
    <row r="258" spans="1:8" ht="31.5">
      <c r="A258" s="57">
        <f>COUNTA(B$4:B258)</f>
        <v>115</v>
      </c>
      <c r="B258" s="64" t="s">
        <v>724</v>
      </c>
      <c r="C258" s="57">
        <v>2002190082</v>
      </c>
      <c r="D258" s="64" t="s">
        <v>343</v>
      </c>
      <c r="E258" s="7" t="s">
        <v>725</v>
      </c>
      <c r="F258" s="8" t="s">
        <v>16</v>
      </c>
      <c r="G258" s="7">
        <v>5</v>
      </c>
      <c r="H258" s="57">
        <v>8</v>
      </c>
    </row>
    <row r="259" spans="1:8" ht="44.25">
      <c r="A259" s="57"/>
      <c r="B259" s="57"/>
      <c r="C259" s="57"/>
      <c r="D259" s="57"/>
      <c r="E259" s="7" t="s">
        <v>726</v>
      </c>
      <c r="F259" s="8" t="s">
        <v>20</v>
      </c>
      <c r="G259" s="7">
        <v>3</v>
      </c>
      <c r="H259" s="57"/>
    </row>
    <row r="260" spans="1:8" ht="31.5">
      <c r="A260" s="57">
        <f>COUNTA(B$4:B260)</f>
        <v>116</v>
      </c>
      <c r="B260" s="64" t="s">
        <v>727</v>
      </c>
      <c r="C260" s="57">
        <v>3002190018</v>
      </c>
      <c r="D260" s="64" t="s">
        <v>343</v>
      </c>
      <c r="E260" s="7" t="s">
        <v>728</v>
      </c>
      <c r="F260" s="8" t="s">
        <v>16</v>
      </c>
      <c r="G260" s="7">
        <v>5</v>
      </c>
      <c r="H260" s="57">
        <v>8</v>
      </c>
    </row>
    <row r="261" spans="1:8" ht="44.25">
      <c r="A261" s="57"/>
      <c r="B261" s="57"/>
      <c r="C261" s="57"/>
      <c r="D261" s="57"/>
      <c r="E261" s="7" t="s">
        <v>729</v>
      </c>
      <c r="F261" s="8" t="s">
        <v>20</v>
      </c>
      <c r="G261" s="7">
        <v>3</v>
      </c>
      <c r="H261" s="57"/>
    </row>
    <row r="262" spans="1:8" ht="31.5">
      <c r="A262" s="57">
        <f>COUNTA(B$4:B262)</f>
        <v>117</v>
      </c>
      <c r="B262" s="64" t="s">
        <v>730</v>
      </c>
      <c r="C262" s="57">
        <v>3012190016</v>
      </c>
      <c r="D262" s="64" t="s">
        <v>384</v>
      </c>
      <c r="E262" s="7" t="s">
        <v>731</v>
      </c>
      <c r="F262" s="8" t="s">
        <v>16</v>
      </c>
      <c r="G262" s="7">
        <v>5</v>
      </c>
      <c r="H262" s="57">
        <v>8</v>
      </c>
    </row>
    <row r="263" spans="1:8" ht="63">
      <c r="A263" s="57"/>
      <c r="B263" s="57"/>
      <c r="C263" s="57"/>
      <c r="D263" s="57"/>
      <c r="E263" s="7" t="s">
        <v>732</v>
      </c>
      <c r="F263" s="8" t="s">
        <v>20</v>
      </c>
      <c r="G263" s="7">
        <v>3</v>
      </c>
      <c r="H263" s="57"/>
    </row>
    <row r="264" spans="1:8" ht="47.25">
      <c r="A264" s="57">
        <f>COUNTA(B$4:B264)</f>
        <v>118</v>
      </c>
      <c r="B264" s="64" t="s">
        <v>733</v>
      </c>
      <c r="C264" s="57">
        <v>3012190008</v>
      </c>
      <c r="D264" s="64" t="s">
        <v>384</v>
      </c>
      <c r="E264" s="7" t="s">
        <v>734</v>
      </c>
      <c r="F264" s="8" t="s">
        <v>20</v>
      </c>
      <c r="G264" s="7">
        <v>3</v>
      </c>
      <c r="H264" s="57">
        <v>8</v>
      </c>
    </row>
    <row r="265" spans="1:8" ht="47.25">
      <c r="A265" s="57"/>
      <c r="B265" s="57"/>
      <c r="C265" s="57"/>
      <c r="D265" s="57"/>
      <c r="E265" s="7" t="s">
        <v>735</v>
      </c>
      <c r="F265" s="8" t="s">
        <v>20</v>
      </c>
      <c r="G265" s="7">
        <v>3</v>
      </c>
      <c r="H265" s="57"/>
    </row>
    <row r="266" spans="1:8" ht="31.5">
      <c r="A266" s="57"/>
      <c r="B266" s="57"/>
      <c r="C266" s="57"/>
      <c r="D266" s="57"/>
      <c r="E266" s="8" t="s">
        <v>736</v>
      </c>
      <c r="F266" s="8" t="s">
        <v>568</v>
      </c>
      <c r="G266" s="7">
        <v>2</v>
      </c>
      <c r="H266" s="57"/>
    </row>
    <row r="267" spans="1:8" ht="47.25">
      <c r="A267" s="57">
        <f>COUNTA(B$4:B267)</f>
        <v>119</v>
      </c>
      <c r="B267" s="64" t="s">
        <v>737</v>
      </c>
      <c r="C267" s="57">
        <v>2101180172</v>
      </c>
      <c r="D267" s="64" t="s">
        <v>155</v>
      </c>
      <c r="E267" s="7" t="s">
        <v>738</v>
      </c>
      <c r="F267" s="8" t="s">
        <v>16</v>
      </c>
      <c r="G267" s="7">
        <v>5</v>
      </c>
      <c r="H267" s="57">
        <v>7</v>
      </c>
    </row>
    <row r="268" spans="1:8" ht="28.5">
      <c r="A268" s="57"/>
      <c r="B268" s="57"/>
      <c r="C268" s="57"/>
      <c r="D268" s="57"/>
      <c r="E268" s="8" t="s">
        <v>739</v>
      </c>
      <c r="F268" s="8" t="s">
        <v>363</v>
      </c>
      <c r="G268" s="7">
        <v>1</v>
      </c>
      <c r="H268" s="57"/>
    </row>
    <row r="269" spans="1:8" ht="28.5">
      <c r="A269" s="57"/>
      <c r="B269" s="57"/>
      <c r="C269" s="57"/>
      <c r="D269" s="57"/>
      <c r="E269" s="8" t="s">
        <v>740</v>
      </c>
      <c r="F269" s="8" t="s">
        <v>363</v>
      </c>
      <c r="G269" s="7">
        <v>1</v>
      </c>
      <c r="H269" s="57"/>
    </row>
    <row r="270" spans="1:8">
      <c r="A270" s="57">
        <f>COUNTA(B$4:B270)</f>
        <v>120</v>
      </c>
      <c r="B270" s="64" t="s">
        <v>741</v>
      </c>
      <c r="C270" s="57">
        <v>3001180064</v>
      </c>
      <c r="D270" s="67" t="s">
        <v>155</v>
      </c>
      <c r="E270" s="8" t="s">
        <v>742</v>
      </c>
      <c r="F270" s="8" t="s">
        <v>326</v>
      </c>
      <c r="G270" s="7">
        <v>2</v>
      </c>
      <c r="H270" s="57">
        <v>7</v>
      </c>
    </row>
    <row r="271" spans="1:8" ht="47.25">
      <c r="A271" s="57"/>
      <c r="B271" s="57"/>
      <c r="C271" s="57"/>
      <c r="D271" s="61"/>
      <c r="E271" s="7" t="s">
        <v>743</v>
      </c>
      <c r="F271" s="8" t="s">
        <v>20</v>
      </c>
      <c r="G271" s="7">
        <v>3</v>
      </c>
      <c r="H271" s="57"/>
    </row>
    <row r="272" spans="1:8">
      <c r="A272" s="57"/>
      <c r="B272" s="57"/>
      <c r="C272" s="57"/>
      <c r="D272" s="61"/>
      <c r="E272" s="8" t="s">
        <v>744</v>
      </c>
      <c r="F272" s="8" t="s">
        <v>568</v>
      </c>
      <c r="G272" s="7">
        <v>2</v>
      </c>
      <c r="H272" s="57"/>
    </row>
    <row r="273" spans="1:8" ht="31.5">
      <c r="A273" s="57">
        <f>COUNTA(B$4:B273)</f>
        <v>121</v>
      </c>
      <c r="B273" s="64" t="s">
        <v>745</v>
      </c>
      <c r="C273" s="57">
        <v>3010170001</v>
      </c>
      <c r="D273" s="64" t="s">
        <v>529</v>
      </c>
      <c r="E273" s="7" t="s">
        <v>746</v>
      </c>
      <c r="F273" s="8" t="s">
        <v>16</v>
      </c>
      <c r="G273" s="7">
        <v>3</v>
      </c>
      <c r="H273" s="57">
        <v>7</v>
      </c>
    </row>
    <row r="274" spans="1:8" ht="31.5">
      <c r="A274" s="57"/>
      <c r="B274" s="57"/>
      <c r="C274" s="57"/>
      <c r="D274" s="57"/>
      <c r="E274" s="7" t="s">
        <v>747</v>
      </c>
      <c r="F274" s="8" t="s">
        <v>16</v>
      </c>
      <c r="G274" s="7">
        <v>3</v>
      </c>
      <c r="H274" s="57"/>
    </row>
    <row r="275" spans="1:8" ht="30">
      <c r="A275" s="57"/>
      <c r="B275" s="57"/>
      <c r="C275" s="57"/>
      <c r="D275" s="57"/>
      <c r="E275" s="8" t="s">
        <v>748</v>
      </c>
      <c r="F275" s="8" t="s">
        <v>326</v>
      </c>
      <c r="G275" s="7">
        <v>1</v>
      </c>
      <c r="H275" s="57"/>
    </row>
    <row r="276" spans="1:8" ht="44.25">
      <c r="A276" s="57">
        <f>COUNTA(B$4:B276)</f>
        <v>122</v>
      </c>
      <c r="B276" s="64" t="s">
        <v>749</v>
      </c>
      <c r="C276" s="57">
        <v>3010180019</v>
      </c>
      <c r="D276" s="64" t="s">
        <v>529</v>
      </c>
      <c r="E276" s="7" t="s">
        <v>750</v>
      </c>
      <c r="F276" s="8" t="s">
        <v>20</v>
      </c>
      <c r="G276" s="7">
        <v>3</v>
      </c>
      <c r="H276" s="57">
        <v>7</v>
      </c>
    </row>
    <row r="277" spans="1:8" ht="44.25">
      <c r="A277" s="57"/>
      <c r="B277" s="57"/>
      <c r="C277" s="57"/>
      <c r="D277" s="57"/>
      <c r="E277" s="8" t="s">
        <v>751</v>
      </c>
      <c r="F277" s="8" t="s">
        <v>20</v>
      </c>
      <c r="G277" s="7">
        <v>3</v>
      </c>
      <c r="H277" s="57"/>
    </row>
    <row r="278" spans="1:8" ht="31.5">
      <c r="A278" s="57"/>
      <c r="B278" s="57"/>
      <c r="C278" s="57"/>
      <c r="D278" s="57"/>
      <c r="E278" s="8" t="s">
        <v>752</v>
      </c>
      <c r="F278" s="8" t="s">
        <v>363</v>
      </c>
      <c r="G278" s="7">
        <v>1</v>
      </c>
      <c r="H278" s="57"/>
    </row>
    <row r="279" spans="1:8" ht="31.5">
      <c r="A279" s="57">
        <f>COUNTA(B$4:B279)</f>
        <v>123</v>
      </c>
      <c r="B279" s="64" t="s">
        <v>753</v>
      </c>
      <c r="C279" s="57">
        <v>3005170023</v>
      </c>
      <c r="D279" s="65" t="s">
        <v>380</v>
      </c>
      <c r="E279" s="7" t="s">
        <v>754</v>
      </c>
      <c r="F279" s="14" t="s">
        <v>16</v>
      </c>
      <c r="G279" s="7">
        <v>5</v>
      </c>
      <c r="H279" s="57">
        <v>7</v>
      </c>
    </row>
    <row r="280" spans="1:8">
      <c r="A280" s="57"/>
      <c r="B280" s="57"/>
      <c r="C280" s="57"/>
      <c r="D280" s="60"/>
      <c r="E280" s="8" t="s">
        <v>755</v>
      </c>
      <c r="F280" s="8" t="s">
        <v>326</v>
      </c>
      <c r="G280" s="7">
        <v>2</v>
      </c>
      <c r="H280" s="57"/>
    </row>
    <row r="281" spans="1:8" ht="31.5">
      <c r="A281" s="57">
        <f>COUNTA(B$4:B281)</f>
        <v>124</v>
      </c>
      <c r="B281" s="64" t="s">
        <v>756</v>
      </c>
      <c r="C281" s="58">
        <v>3012190017</v>
      </c>
      <c r="D281" s="64" t="s">
        <v>384</v>
      </c>
      <c r="E281" s="7" t="s">
        <v>757</v>
      </c>
      <c r="F281" s="8" t="s">
        <v>16</v>
      </c>
      <c r="G281" s="7">
        <v>5</v>
      </c>
      <c r="H281" s="57">
        <v>7</v>
      </c>
    </row>
    <row r="282" spans="1:8" ht="31.5">
      <c r="A282" s="57"/>
      <c r="B282" s="57"/>
      <c r="C282" s="60"/>
      <c r="D282" s="57"/>
      <c r="E282" s="8" t="s">
        <v>758</v>
      </c>
      <c r="F282" s="8" t="s">
        <v>568</v>
      </c>
      <c r="G282" s="7">
        <v>2</v>
      </c>
      <c r="H282" s="57"/>
    </row>
    <row r="283" spans="1:8" ht="44.25">
      <c r="A283" s="57">
        <f>COUNTA(B$4:B283)</f>
        <v>125</v>
      </c>
      <c r="B283" s="64" t="s">
        <v>759</v>
      </c>
      <c r="C283" s="57">
        <v>3006170015</v>
      </c>
      <c r="D283" s="64" t="s">
        <v>98</v>
      </c>
      <c r="E283" s="7" t="s">
        <v>760</v>
      </c>
      <c r="F283" s="8" t="s">
        <v>20</v>
      </c>
      <c r="G283" s="7">
        <v>3</v>
      </c>
      <c r="H283" s="57">
        <v>6</v>
      </c>
    </row>
    <row r="284" spans="1:8" ht="44.25">
      <c r="A284" s="57"/>
      <c r="B284" s="57"/>
      <c r="C284" s="57"/>
      <c r="D284" s="57"/>
      <c r="E284" s="7" t="s">
        <v>761</v>
      </c>
      <c r="F284" s="8" t="s">
        <v>20</v>
      </c>
      <c r="G284" s="7">
        <v>3</v>
      </c>
      <c r="H284" s="57"/>
    </row>
    <row r="285" spans="1:8" ht="63">
      <c r="A285" s="57">
        <f>COUNTA(B$4:B285)</f>
        <v>126</v>
      </c>
      <c r="B285" s="64" t="s">
        <v>762</v>
      </c>
      <c r="C285" s="57">
        <v>2001180182</v>
      </c>
      <c r="D285" s="64" t="s">
        <v>155</v>
      </c>
      <c r="E285" s="7" t="s">
        <v>763</v>
      </c>
      <c r="F285" s="8" t="s">
        <v>20</v>
      </c>
      <c r="G285" s="7">
        <v>3</v>
      </c>
      <c r="H285" s="57">
        <v>6</v>
      </c>
    </row>
    <row r="286" spans="1:8" ht="44.25">
      <c r="A286" s="57"/>
      <c r="B286" s="57"/>
      <c r="C286" s="57"/>
      <c r="D286" s="57"/>
      <c r="E286" s="7" t="s">
        <v>764</v>
      </c>
      <c r="F286" s="8" t="s">
        <v>20</v>
      </c>
      <c r="G286" s="7">
        <v>3</v>
      </c>
      <c r="H286" s="57"/>
    </row>
    <row r="287" spans="1:8" ht="47.25">
      <c r="A287" s="57">
        <f>COUNTA(B$4:B287)</f>
        <v>127</v>
      </c>
      <c r="B287" s="64" t="s">
        <v>765</v>
      </c>
      <c r="C287" s="57">
        <v>2001190001</v>
      </c>
      <c r="D287" s="64" t="s">
        <v>155</v>
      </c>
      <c r="E287" s="7" t="s">
        <v>766</v>
      </c>
      <c r="F287" s="8" t="s">
        <v>20</v>
      </c>
      <c r="G287" s="7">
        <v>3</v>
      </c>
      <c r="H287" s="57">
        <v>6</v>
      </c>
    </row>
    <row r="288" spans="1:8" ht="47.25">
      <c r="A288" s="57"/>
      <c r="B288" s="57"/>
      <c r="C288" s="57"/>
      <c r="D288" s="57"/>
      <c r="E288" s="7" t="s">
        <v>767</v>
      </c>
      <c r="F288" s="8" t="s">
        <v>20</v>
      </c>
      <c r="G288" s="7">
        <v>3</v>
      </c>
      <c r="H288" s="57"/>
    </row>
    <row r="289" spans="1:8" ht="47.25">
      <c r="A289" s="57">
        <f>COUNTA(B$4:B289)</f>
        <v>128</v>
      </c>
      <c r="B289" s="64" t="s">
        <v>768</v>
      </c>
      <c r="C289" s="57">
        <v>2001190088</v>
      </c>
      <c r="D289" s="64" t="s">
        <v>155</v>
      </c>
      <c r="E289" s="7" t="s">
        <v>769</v>
      </c>
      <c r="F289" s="8" t="s">
        <v>20</v>
      </c>
      <c r="G289" s="7">
        <v>3</v>
      </c>
      <c r="H289" s="57">
        <v>6</v>
      </c>
    </row>
    <row r="290" spans="1:8" ht="47.25">
      <c r="A290" s="57"/>
      <c r="B290" s="57"/>
      <c r="C290" s="57"/>
      <c r="D290" s="57"/>
      <c r="E290" s="7" t="s">
        <v>770</v>
      </c>
      <c r="F290" s="8" t="s">
        <v>20</v>
      </c>
      <c r="G290" s="7">
        <v>3</v>
      </c>
      <c r="H290" s="57"/>
    </row>
    <row r="291" spans="1:8">
      <c r="A291" s="57">
        <f>COUNTA(B$4:B291)</f>
        <v>129</v>
      </c>
      <c r="B291" s="64" t="s">
        <v>771</v>
      </c>
      <c r="C291" s="57">
        <v>2101180046</v>
      </c>
      <c r="D291" s="64" t="s">
        <v>155</v>
      </c>
      <c r="E291" s="8" t="s">
        <v>772</v>
      </c>
      <c r="F291" s="8" t="s">
        <v>540</v>
      </c>
      <c r="G291" s="7">
        <v>5</v>
      </c>
      <c r="H291" s="57">
        <v>6</v>
      </c>
    </row>
    <row r="292" spans="1:8" ht="28.5">
      <c r="A292" s="57"/>
      <c r="B292" s="57"/>
      <c r="C292" s="57"/>
      <c r="D292" s="57"/>
      <c r="E292" s="8" t="s">
        <v>773</v>
      </c>
      <c r="F292" s="8" t="s">
        <v>363</v>
      </c>
      <c r="G292" s="7">
        <v>1</v>
      </c>
      <c r="H292" s="57"/>
    </row>
    <row r="293" spans="1:8" ht="47.25">
      <c r="A293" s="57">
        <f>COUNTA(B$4:B293)</f>
        <v>130</v>
      </c>
      <c r="B293" s="64" t="s">
        <v>774</v>
      </c>
      <c r="C293" s="57" t="s">
        <v>775</v>
      </c>
      <c r="D293" s="67" t="s">
        <v>155</v>
      </c>
      <c r="E293" s="7" t="s">
        <v>776</v>
      </c>
      <c r="F293" s="8" t="s">
        <v>515</v>
      </c>
      <c r="G293" s="7">
        <v>5</v>
      </c>
      <c r="H293" s="57">
        <v>6</v>
      </c>
    </row>
    <row r="294" spans="1:8" ht="30">
      <c r="A294" s="57"/>
      <c r="B294" s="57"/>
      <c r="C294" s="57"/>
      <c r="D294" s="61"/>
      <c r="E294" s="9" t="s">
        <v>777</v>
      </c>
      <c r="F294" s="9" t="s">
        <v>363</v>
      </c>
      <c r="G294" s="10">
        <v>1</v>
      </c>
      <c r="H294" s="57"/>
    </row>
    <row r="295" spans="1:8" ht="47.25">
      <c r="A295" s="57">
        <f>COUNTA(B$4:B295)</f>
        <v>131</v>
      </c>
      <c r="B295" s="64" t="s">
        <v>778</v>
      </c>
      <c r="C295" s="57">
        <v>3001170014</v>
      </c>
      <c r="D295" s="67" t="s">
        <v>155</v>
      </c>
      <c r="E295" s="7" t="s">
        <v>779</v>
      </c>
      <c r="F295" s="8" t="s">
        <v>20</v>
      </c>
      <c r="G295" s="7">
        <v>3</v>
      </c>
      <c r="H295" s="57">
        <v>6</v>
      </c>
    </row>
    <row r="296" spans="1:8" ht="47.25">
      <c r="A296" s="57"/>
      <c r="B296" s="57"/>
      <c r="C296" s="57"/>
      <c r="D296" s="61"/>
      <c r="E296" s="7" t="s">
        <v>780</v>
      </c>
      <c r="F296" s="8" t="s">
        <v>20</v>
      </c>
      <c r="G296" s="7">
        <v>3</v>
      </c>
      <c r="H296" s="57"/>
    </row>
    <row r="297" spans="1:8" ht="63">
      <c r="A297" s="57">
        <f>COUNTA(B$4:B297)</f>
        <v>132</v>
      </c>
      <c r="B297" s="64" t="s">
        <v>781</v>
      </c>
      <c r="C297" s="57">
        <v>3001170028</v>
      </c>
      <c r="D297" s="67" t="s">
        <v>155</v>
      </c>
      <c r="E297" s="7" t="s">
        <v>782</v>
      </c>
      <c r="F297" s="8" t="s">
        <v>20</v>
      </c>
      <c r="G297" s="7">
        <v>3</v>
      </c>
      <c r="H297" s="57">
        <v>6</v>
      </c>
    </row>
    <row r="298" spans="1:8" ht="47.25">
      <c r="A298" s="57"/>
      <c r="B298" s="57"/>
      <c r="C298" s="57"/>
      <c r="D298" s="61"/>
      <c r="E298" s="7" t="s">
        <v>783</v>
      </c>
      <c r="F298" s="8" t="s">
        <v>20</v>
      </c>
      <c r="G298" s="7">
        <v>3</v>
      </c>
      <c r="H298" s="57"/>
    </row>
    <row r="299" spans="1:8" ht="63">
      <c r="A299" s="57">
        <f>COUNTA(B$4:B299)</f>
        <v>133</v>
      </c>
      <c r="B299" s="64" t="s">
        <v>784</v>
      </c>
      <c r="C299" s="57" t="s">
        <v>785</v>
      </c>
      <c r="D299" s="67" t="s">
        <v>155</v>
      </c>
      <c r="E299" s="7" t="s">
        <v>786</v>
      </c>
      <c r="F299" s="8" t="s">
        <v>515</v>
      </c>
      <c r="G299" s="7">
        <v>5</v>
      </c>
      <c r="H299" s="57">
        <v>6</v>
      </c>
    </row>
    <row r="300" spans="1:8" ht="31.5">
      <c r="A300" s="57"/>
      <c r="B300" s="57"/>
      <c r="C300" s="57"/>
      <c r="D300" s="61"/>
      <c r="E300" s="8" t="s">
        <v>787</v>
      </c>
      <c r="F300" s="8" t="s">
        <v>788</v>
      </c>
      <c r="G300" s="7">
        <v>1</v>
      </c>
      <c r="H300" s="57"/>
    </row>
    <row r="301" spans="1:8" ht="47.25">
      <c r="A301" s="57">
        <f>COUNTA(B$4:B301)</f>
        <v>134</v>
      </c>
      <c r="B301" s="64" t="s">
        <v>789</v>
      </c>
      <c r="C301" s="57">
        <v>3001170066</v>
      </c>
      <c r="D301" s="67" t="s">
        <v>155</v>
      </c>
      <c r="E301" s="7" t="s">
        <v>790</v>
      </c>
      <c r="F301" s="8" t="s">
        <v>20</v>
      </c>
      <c r="G301" s="7">
        <v>3</v>
      </c>
      <c r="H301" s="57">
        <v>6</v>
      </c>
    </row>
    <row r="302" spans="1:8" ht="47.25">
      <c r="A302" s="57"/>
      <c r="B302" s="57"/>
      <c r="C302" s="57"/>
      <c r="D302" s="61"/>
      <c r="E302" s="7" t="s">
        <v>791</v>
      </c>
      <c r="F302" s="8" t="s">
        <v>20</v>
      </c>
      <c r="G302" s="7">
        <v>3</v>
      </c>
      <c r="H302" s="57"/>
    </row>
    <row r="303" spans="1:8">
      <c r="A303" s="57">
        <f>COUNTA(B$4:B303)</f>
        <v>135</v>
      </c>
      <c r="B303" s="64" t="s">
        <v>792</v>
      </c>
      <c r="C303" s="57">
        <v>3001180002</v>
      </c>
      <c r="D303" s="67" t="s">
        <v>155</v>
      </c>
      <c r="E303" s="58" t="s">
        <v>793</v>
      </c>
      <c r="F303" s="65" t="s">
        <v>20</v>
      </c>
      <c r="G303" s="58">
        <v>3</v>
      </c>
      <c r="H303" s="57">
        <v>6</v>
      </c>
    </row>
    <row r="304" spans="1:8">
      <c r="A304" s="57"/>
      <c r="B304" s="57"/>
      <c r="C304" s="57"/>
      <c r="D304" s="61"/>
      <c r="E304" s="60"/>
      <c r="F304" s="60"/>
      <c r="G304" s="60"/>
      <c r="H304" s="57"/>
    </row>
    <row r="305" spans="1:8" ht="47.25">
      <c r="A305" s="57"/>
      <c r="B305" s="57"/>
      <c r="C305" s="57"/>
      <c r="D305" s="61"/>
      <c r="E305" s="7" t="s">
        <v>794</v>
      </c>
      <c r="F305" s="8" t="s">
        <v>20</v>
      </c>
      <c r="G305" s="7">
        <v>3</v>
      </c>
      <c r="H305" s="57"/>
    </row>
    <row r="306" spans="1:8" ht="63">
      <c r="A306" s="57">
        <f>COUNTA(B$4:B306)</f>
        <v>136</v>
      </c>
      <c r="B306" s="64" t="s">
        <v>795</v>
      </c>
      <c r="C306" s="57" t="s">
        <v>796</v>
      </c>
      <c r="D306" s="67" t="s">
        <v>155</v>
      </c>
      <c r="E306" s="7" t="s">
        <v>797</v>
      </c>
      <c r="F306" s="8" t="s">
        <v>515</v>
      </c>
      <c r="G306" s="7">
        <v>5</v>
      </c>
      <c r="H306" s="57">
        <v>6</v>
      </c>
    </row>
    <row r="307" spans="1:8" ht="28.5">
      <c r="A307" s="57"/>
      <c r="B307" s="57"/>
      <c r="C307" s="57"/>
      <c r="D307" s="61"/>
      <c r="E307" s="8" t="s">
        <v>798</v>
      </c>
      <c r="F307" s="8" t="s">
        <v>363</v>
      </c>
      <c r="G307" s="7">
        <v>1</v>
      </c>
      <c r="H307" s="57"/>
    </row>
    <row r="308" spans="1:8" ht="47.25">
      <c r="A308" s="57">
        <f>COUNTA(B$4:B308)</f>
        <v>137</v>
      </c>
      <c r="B308" s="64" t="s">
        <v>799</v>
      </c>
      <c r="C308" s="57">
        <v>3001180010</v>
      </c>
      <c r="D308" s="67" t="s">
        <v>155</v>
      </c>
      <c r="E308" s="7" t="s">
        <v>800</v>
      </c>
      <c r="F308" s="8" t="s">
        <v>20</v>
      </c>
      <c r="G308" s="7">
        <v>3</v>
      </c>
      <c r="H308" s="57">
        <v>6</v>
      </c>
    </row>
    <row r="309" spans="1:8" ht="47.25">
      <c r="A309" s="57"/>
      <c r="B309" s="57"/>
      <c r="C309" s="57"/>
      <c r="D309" s="61"/>
      <c r="E309" s="7" t="s">
        <v>801</v>
      </c>
      <c r="F309" s="8" t="s">
        <v>20</v>
      </c>
      <c r="G309" s="7">
        <v>3</v>
      </c>
      <c r="H309" s="57"/>
    </row>
    <row r="310" spans="1:8" ht="44.25">
      <c r="A310" s="57">
        <f>COUNTA(B$4:B310)</f>
        <v>138</v>
      </c>
      <c r="B310" s="64" t="s">
        <v>802</v>
      </c>
      <c r="C310" s="57">
        <v>3001180029</v>
      </c>
      <c r="D310" s="67" t="s">
        <v>155</v>
      </c>
      <c r="E310" s="8" t="s">
        <v>803</v>
      </c>
      <c r="F310" s="8" t="s">
        <v>20</v>
      </c>
      <c r="G310" s="7">
        <v>3</v>
      </c>
      <c r="H310" s="57">
        <v>6</v>
      </c>
    </row>
    <row r="311" spans="1:8" ht="47.25">
      <c r="A311" s="57"/>
      <c r="B311" s="57"/>
      <c r="C311" s="57"/>
      <c r="D311" s="61"/>
      <c r="E311" s="7" t="s">
        <v>804</v>
      </c>
      <c r="F311" s="8" t="s">
        <v>20</v>
      </c>
      <c r="G311" s="7">
        <v>3</v>
      </c>
      <c r="H311" s="57"/>
    </row>
    <row r="312" spans="1:8" ht="28.5">
      <c r="A312" s="58">
        <f>COUNTA(B$4:B312)</f>
        <v>139</v>
      </c>
      <c r="B312" s="65" t="s">
        <v>805</v>
      </c>
      <c r="C312" s="58">
        <v>3001190041</v>
      </c>
      <c r="D312" s="89" t="s">
        <v>155</v>
      </c>
      <c r="E312" s="8" t="s">
        <v>806</v>
      </c>
      <c r="F312" s="8" t="s">
        <v>363</v>
      </c>
      <c r="G312" s="7">
        <v>1</v>
      </c>
      <c r="H312" s="58">
        <v>6</v>
      </c>
    </row>
    <row r="313" spans="1:8">
      <c r="A313" s="60"/>
      <c r="B313" s="60"/>
      <c r="C313" s="60"/>
      <c r="D313" s="90"/>
      <c r="E313" s="8" t="s">
        <v>807</v>
      </c>
      <c r="F313" s="8" t="s">
        <v>540</v>
      </c>
      <c r="G313" s="7">
        <v>5</v>
      </c>
      <c r="H313" s="60"/>
    </row>
    <row r="314" spans="1:8" ht="47.25">
      <c r="A314" s="57">
        <f>COUNTA(B$4:B314)</f>
        <v>140</v>
      </c>
      <c r="B314" s="64" t="s">
        <v>808</v>
      </c>
      <c r="C314" s="57" t="s">
        <v>809</v>
      </c>
      <c r="D314" s="67" t="s">
        <v>155</v>
      </c>
      <c r="E314" s="7" t="s">
        <v>810</v>
      </c>
      <c r="F314" s="8" t="s">
        <v>20</v>
      </c>
      <c r="G314" s="7">
        <v>3</v>
      </c>
      <c r="H314" s="57">
        <v>6</v>
      </c>
    </row>
    <row r="315" spans="1:8" ht="47.25">
      <c r="A315" s="57"/>
      <c r="B315" s="57"/>
      <c r="C315" s="57"/>
      <c r="D315" s="61"/>
      <c r="E315" s="7" t="s">
        <v>811</v>
      </c>
      <c r="F315" s="8" t="s">
        <v>20</v>
      </c>
      <c r="G315" s="7">
        <v>3</v>
      </c>
      <c r="H315" s="57"/>
    </row>
    <row r="316" spans="1:8" ht="44.25">
      <c r="A316" s="57">
        <f>COUNTA(B$4:B316)</f>
        <v>141</v>
      </c>
      <c r="B316" s="64" t="s">
        <v>812</v>
      </c>
      <c r="C316" s="57" t="s">
        <v>813</v>
      </c>
      <c r="D316" s="67" t="s">
        <v>155</v>
      </c>
      <c r="E316" s="8" t="s">
        <v>814</v>
      </c>
      <c r="F316" s="8" t="s">
        <v>20</v>
      </c>
      <c r="G316" s="7">
        <v>3</v>
      </c>
      <c r="H316" s="57">
        <v>6</v>
      </c>
    </row>
    <row r="317" spans="1:8" ht="44.25">
      <c r="A317" s="57"/>
      <c r="B317" s="57"/>
      <c r="C317" s="57"/>
      <c r="D317" s="61"/>
      <c r="E317" s="7" t="s">
        <v>815</v>
      </c>
      <c r="F317" s="8" t="s">
        <v>20</v>
      </c>
      <c r="G317" s="7">
        <v>3</v>
      </c>
      <c r="H317" s="57"/>
    </row>
    <row r="318" spans="1:8" ht="47.25">
      <c r="A318" s="57">
        <f>COUNTA(B$4:B318)</f>
        <v>142</v>
      </c>
      <c r="B318" s="64" t="s">
        <v>816</v>
      </c>
      <c r="C318" s="57">
        <v>3001180134</v>
      </c>
      <c r="D318" s="67" t="s">
        <v>155</v>
      </c>
      <c r="E318" s="7" t="s">
        <v>817</v>
      </c>
      <c r="F318" s="8" t="s">
        <v>20</v>
      </c>
      <c r="G318" s="7">
        <v>3</v>
      </c>
      <c r="H318" s="57">
        <v>6</v>
      </c>
    </row>
    <row r="319" spans="1:8" ht="47.25">
      <c r="A319" s="57"/>
      <c r="B319" s="57"/>
      <c r="C319" s="57"/>
      <c r="D319" s="61"/>
      <c r="E319" s="7" t="s">
        <v>818</v>
      </c>
      <c r="F319" s="8" t="s">
        <v>20</v>
      </c>
      <c r="G319" s="7">
        <v>3</v>
      </c>
      <c r="H319" s="57"/>
    </row>
    <row r="320" spans="1:8" ht="47.25">
      <c r="A320" s="57">
        <f>COUNTA(B$4:B320)</f>
        <v>143</v>
      </c>
      <c r="B320" s="64" t="s">
        <v>819</v>
      </c>
      <c r="C320" s="57">
        <v>3001190116</v>
      </c>
      <c r="D320" s="67" t="s">
        <v>155</v>
      </c>
      <c r="E320" s="7" t="s">
        <v>820</v>
      </c>
      <c r="F320" s="8" t="s">
        <v>20</v>
      </c>
      <c r="G320" s="7">
        <v>3</v>
      </c>
      <c r="H320" s="57">
        <v>6</v>
      </c>
    </row>
    <row r="321" spans="1:8" ht="44.25">
      <c r="A321" s="57"/>
      <c r="B321" s="57"/>
      <c r="C321" s="57"/>
      <c r="D321" s="61"/>
      <c r="E321" s="7" t="s">
        <v>821</v>
      </c>
      <c r="F321" s="8" t="s">
        <v>20</v>
      </c>
      <c r="G321" s="7">
        <v>3</v>
      </c>
      <c r="H321" s="57"/>
    </row>
    <row r="322" spans="1:8" ht="44.25">
      <c r="A322" s="57">
        <f>COUNTA(B$4:B322)</f>
        <v>144</v>
      </c>
      <c r="B322" s="64" t="s">
        <v>822</v>
      </c>
      <c r="C322" s="57">
        <v>3010200016</v>
      </c>
      <c r="D322" s="64" t="s">
        <v>529</v>
      </c>
      <c r="E322" s="7" t="s">
        <v>823</v>
      </c>
      <c r="F322" s="8" t="s">
        <v>20</v>
      </c>
      <c r="G322" s="7">
        <v>3</v>
      </c>
      <c r="H322" s="57">
        <v>6</v>
      </c>
    </row>
    <row r="323" spans="1:8" ht="44.25">
      <c r="A323" s="57"/>
      <c r="B323" s="57"/>
      <c r="C323" s="57"/>
      <c r="D323" s="57"/>
      <c r="E323" s="8" t="s">
        <v>824</v>
      </c>
      <c r="F323" s="8" t="s">
        <v>20</v>
      </c>
      <c r="G323" s="7">
        <v>3</v>
      </c>
      <c r="H323" s="57"/>
    </row>
    <row r="324" spans="1:8" ht="31.5">
      <c r="A324" s="57">
        <f>COUNTA(B$4:B324)</f>
        <v>145</v>
      </c>
      <c r="B324" s="64" t="s">
        <v>825</v>
      </c>
      <c r="C324" s="57">
        <v>2057180004</v>
      </c>
      <c r="D324" s="64" t="s">
        <v>478</v>
      </c>
      <c r="E324" s="7" t="s">
        <v>826</v>
      </c>
      <c r="F324" s="8" t="s">
        <v>16</v>
      </c>
      <c r="G324" s="7">
        <v>5</v>
      </c>
      <c r="H324" s="57">
        <v>6</v>
      </c>
    </row>
    <row r="325" spans="1:8" ht="28.5">
      <c r="A325" s="57"/>
      <c r="B325" s="57"/>
      <c r="C325" s="57"/>
      <c r="D325" s="57"/>
      <c r="E325" s="8" t="s">
        <v>827</v>
      </c>
      <c r="F325" s="8" t="s">
        <v>788</v>
      </c>
      <c r="G325" s="7">
        <v>1</v>
      </c>
      <c r="H325" s="57"/>
    </row>
    <row r="326" spans="1:8" ht="50.25">
      <c r="A326" s="57">
        <f>COUNTA(B$4:B326)</f>
        <v>146</v>
      </c>
      <c r="B326" s="64" t="s">
        <v>828</v>
      </c>
      <c r="C326" s="57">
        <v>2119190062</v>
      </c>
      <c r="D326" s="8" t="s">
        <v>403</v>
      </c>
      <c r="E326" s="7" t="s">
        <v>829</v>
      </c>
      <c r="F326" s="8" t="s">
        <v>20</v>
      </c>
      <c r="G326" s="7">
        <v>3</v>
      </c>
      <c r="H326" s="57">
        <v>6</v>
      </c>
    </row>
    <row r="327" spans="1:8" ht="69">
      <c r="A327" s="57"/>
      <c r="B327" s="57"/>
      <c r="C327" s="57"/>
      <c r="D327" s="8" t="s">
        <v>403</v>
      </c>
      <c r="E327" s="7" t="s">
        <v>830</v>
      </c>
      <c r="F327" s="8" t="s">
        <v>20</v>
      </c>
      <c r="G327" s="7">
        <v>3</v>
      </c>
      <c r="H327" s="57"/>
    </row>
    <row r="328" spans="1:8" ht="47.25">
      <c r="A328" s="57">
        <f>COUNTA(B$4:B328)</f>
        <v>147</v>
      </c>
      <c r="B328" s="64" t="s">
        <v>831</v>
      </c>
      <c r="C328" s="57">
        <v>2119190038</v>
      </c>
      <c r="D328" s="8" t="s">
        <v>403</v>
      </c>
      <c r="E328" s="7" t="s">
        <v>832</v>
      </c>
      <c r="F328" s="8" t="s">
        <v>20</v>
      </c>
      <c r="G328" s="7">
        <v>3</v>
      </c>
      <c r="H328" s="57">
        <v>6</v>
      </c>
    </row>
    <row r="329" spans="1:8" ht="47.25">
      <c r="A329" s="57"/>
      <c r="B329" s="57"/>
      <c r="C329" s="57"/>
      <c r="D329" s="8" t="s">
        <v>403</v>
      </c>
      <c r="E329" s="7" t="s">
        <v>833</v>
      </c>
      <c r="F329" s="8" t="s">
        <v>20</v>
      </c>
      <c r="G329" s="7">
        <v>3</v>
      </c>
      <c r="H329" s="57"/>
    </row>
    <row r="330" spans="1:8" ht="44.25">
      <c r="A330" s="57">
        <f>COUNTA(B$4:B330)</f>
        <v>148</v>
      </c>
      <c r="B330" s="64" t="s">
        <v>834</v>
      </c>
      <c r="C330" s="57">
        <v>2004200007</v>
      </c>
      <c r="D330" s="64" t="s">
        <v>360</v>
      </c>
      <c r="E330" s="7" t="s">
        <v>835</v>
      </c>
      <c r="F330" s="8" t="s">
        <v>20</v>
      </c>
      <c r="G330" s="7">
        <v>3</v>
      </c>
      <c r="H330" s="57">
        <v>6</v>
      </c>
    </row>
    <row r="331" spans="1:8" ht="31.5">
      <c r="A331" s="57"/>
      <c r="B331" s="57"/>
      <c r="C331" s="57"/>
      <c r="D331" s="57"/>
      <c r="E331" s="8" t="s">
        <v>836</v>
      </c>
      <c r="F331" s="8" t="s">
        <v>446</v>
      </c>
      <c r="G331" s="7">
        <v>3</v>
      </c>
      <c r="H331" s="57"/>
    </row>
    <row r="332" spans="1:8" ht="47.25">
      <c r="A332" s="57">
        <f>COUNTA(B$4:B332)</f>
        <v>149</v>
      </c>
      <c r="B332" s="64" t="s">
        <v>837</v>
      </c>
      <c r="C332" s="57">
        <v>3003170009</v>
      </c>
      <c r="D332" s="64" t="s">
        <v>336</v>
      </c>
      <c r="E332" s="7" t="s">
        <v>838</v>
      </c>
      <c r="F332" s="8" t="s">
        <v>16</v>
      </c>
      <c r="G332" s="7">
        <v>5</v>
      </c>
      <c r="H332" s="57">
        <v>6</v>
      </c>
    </row>
    <row r="333" spans="1:8" ht="28.5">
      <c r="A333" s="57"/>
      <c r="B333" s="57"/>
      <c r="C333" s="57"/>
      <c r="D333" s="57"/>
      <c r="E333" s="8" t="s">
        <v>839</v>
      </c>
      <c r="F333" s="8" t="s">
        <v>363</v>
      </c>
      <c r="G333" s="7">
        <v>1</v>
      </c>
      <c r="H333" s="57"/>
    </row>
    <row r="334" spans="1:8" ht="31.5">
      <c r="A334" s="57">
        <f>COUNTA(B$4:B334)</f>
        <v>150</v>
      </c>
      <c r="B334" s="64" t="s">
        <v>840</v>
      </c>
      <c r="C334" s="57">
        <v>2103180019</v>
      </c>
      <c r="D334" s="64" t="s">
        <v>336</v>
      </c>
      <c r="E334" s="7" t="s">
        <v>841</v>
      </c>
      <c r="F334" s="8" t="s">
        <v>16</v>
      </c>
      <c r="G334" s="7">
        <v>5</v>
      </c>
      <c r="H334" s="57">
        <v>6</v>
      </c>
    </row>
    <row r="335" spans="1:8" ht="28.5">
      <c r="A335" s="57"/>
      <c r="B335" s="57"/>
      <c r="C335" s="57"/>
      <c r="D335" s="57"/>
      <c r="E335" s="8" t="s">
        <v>839</v>
      </c>
      <c r="F335" s="8" t="s">
        <v>363</v>
      </c>
      <c r="G335" s="7">
        <v>1</v>
      </c>
      <c r="H335" s="57"/>
    </row>
    <row r="336" spans="1:8" ht="56.25">
      <c r="A336" s="57">
        <f>COUNTA(B$4:B336)</f>
        <v>151</v>
      </c>
      <c r="B336" s="64" t="s">
        <v>842</v>
      </c>
      <c r="C336" s="57">
        <v>2103180018</v>
      </c>
      <c r="D336" s="64" t="s">
        <v>336</v>
      </c>
      <c r="E336" s="7" t="s">
        <v>843</v>
      </c>
      <c r="F336" s="8" t="s">
        <v>16</v>
      </c>
      <c r="G336" s="7">
        <v>5</v>
      </c>
      <c r="H336" s="57">
        <v>6</v>
      </c>
    </row>
    <row r="337" spans="1:8" ht="31.5">
      <c r="A337" s="57"/>
      <c r="B337" s="57"/>
      <c r="C337" s="57"/>
      <c r="D337" s="57"/>
      <c r="E337" s="8" t="s">
        <v>844</v>
      </c>
      <c r="F337" s="8" t="s">
        <v>363</v>
      </c>
      <c r="G337" s="7">
        <v>1</v>
      </c>
      <c r="H337" s="57"/>
    </row>
    <row r="338" spans="1:8" ht="47.25">
      <c r="A338" s="57">
        <f>COUNTA(B$4:B338)</f>
        <v>152</v>
      </c>
      <c r="B338" s="64" t="s">
        <v>845</v>
      </c>
      <c r="C338" s="57">
        <v>2003180003</v>
      </c>
      <c r="D338" s="8" t="s">
        <v>336</v>
      </c>
      <c r="E338" s="7" t="s">
        <v>846</v>
      </c>
      <c r="F338" s="8" t="s">
        <v>20</v>
      </c>
      <c r="G338" s="7">
        <v>3</v>
      </c>
      <c r="H338" s="57">
        <v>6</v>
      </c>
    </row>
    <row r="339" spans="1:8" ht="47.25">
      <c r="A339" s="57"/>
      <c r="B339" s="57"/>
      <c r="C339" s="57"/>
      <c r="D339" s="8" t="s">
        <v>336</v>
      </c>
      <c r="E339" s="7" t="s">
        <v>847</v>
      </c>
      <c r="F339" s="8" t="s">
        <v>20</v>
      </c>
      <c r="G339" s="7">
        <v>3</v>
      </c>
      <c r="H339" s="57"/>
    </row>
    <row r="340" spans="1:8" ht="47.25">
      <c r="A340" s="57">
        <f>COUNTA(B$4:B340)</f>
        <v>153</v>
      </c>
      <c r="B340" s="64" t="s">
        <v>848</v>
      </c>
      <c r="C340" s="58">
        <v>2003180002</v>
      </c>
      <c r="D340" s="8" t="s">
        <v>336</v>
      </c>
      <c r="E340" s="7" t="s">
        <v>849</v>
      </c>
      <c r="F340" s="8" t="s">
        <v>20</v>
      </c>
      <c r="G340" s="7">
        <v>3</v>
      </c>
      <c r="H340" s="57">
        <v>6</v>
      </c>
    </row>
    <row r="341" spans="1:8" ht="47.25">
      <c r="A341" s="57"/>
      <c r="B341" s="57"/>
      <c r="C341" s="60"/>
      <c r="D341" s="8" t="s">
        <v>336</v>
      </c>
      <c r="E341" s="7" t="s">
        <v>850</v>
      </c>
      <c r="F341" s="8" t="s">
        <v>20</v>
      </c>
      <c r="G341" s="7">
        <v>3</v>
      </c>
      <c r="H341" s="57"/>
    </row>
    <row r="342" spans="1:8" ht="47.25">
      <c r="A342" s="57">
        <f>COUNTA(B$4:B342)</f>
        <v>154</v>
      </c>
      <c r="B342" s="64" t="s">
        <v>851</v>
      </c>
      <c r="C342" s="57">
        <v>3003200004</v>
      </c>
      <c r="D342" s="14" t="s">
        <v>336</v>
      </c>
      <c r="E342" s="7" t="s">
        <v>852</v>
      </c>
      <c r="F342" s="8" t="s">
        <v>20</v>
      </c>
      <c r="G342" s="7">
        <v>3</v>
      </c>
      <c r="H342" s="57">
        <v>6</v>
      </c>
    </row>
    <row r="343" spans="1:8" ht="47.25">
      <c r="A343" s="57"/>
      <c r="B343" s="57"/>
      <c r="C343" s="57"/>
      <c r="D343" s="14" t="s">
        <v>336</v>
      </c>
      <c r="E343" s="7" t="s">
        <v>853</v>
      </c>
      <c r="F343" s="8" t="s">
        <v>20</v>
      </c>
      <c r="G343" s="7">
        <v>3</v>
      </c>
      <c r="H343" s="57"/>
    </row>
    <row r="344" spans="1:8" ht="47.25">
      <c r="A344" s="57">
        <f>COUNTA(B$4:B344)</f>
        <v>155</v>
      </c>
      <c r="B344" s="64" t="s">
        <v>854</v>
      </c>
      <c r="C344" s="57">
        <v>3010190024</v>
      </c>
      <c r="D344" s="64" t="s">
        <v>529</v>
      </c>
      <c r="E344" s="7" t="s">
        <v>855</v>
      </c>
      <c r="F344" s="8" t="s">
        <v>20</v>
      </c>
      <c r="G344" s="7">
        <v>3</v>
      </c>
      <c r="H344" s="57">
        <v>6</v>
      </c>
    </row>
    <row r="345" spans="1:8" ht="47.25">
      <c r="A345" s="57"/>
      <c r="B345" s="57"/>
      <c r="C345" s="57"/>
      <c r="D345" s="57"/>
      <c r="E345" s="7" t="s">
        <v>856</v>
      </c>
      <c r="F345" s="8" t="s">
        <v>20</v>
      </c>
      <c r="G345" s="7">
        <v>3</v>
      </c>
      <c r="H345" s="57"/>
    </row>
    <row r="346" spans="1:8" ht="47.25">
      <c r="A346" s="57">
        <f>COUNTA(B$4:B346)</f>
        <v>156</v>
      </c>
      <c r="B346" s="64" t="s">
        <v>857</v>
      </c>
      <c r="C346" s="56" t="s">
        <v>858</v>
      </c>
      <c r="D346" s="64" t="s">
        <v>529</v>
      </c>
      <c r="E346" s="7" t="s">
        <v>859</v>
      </c>
      <c r="F346" s="8" t="s">
        <v>20</v>
      </c>
      <c r="G346" s="7">
        <v>3</v>
      </c>
      <c r="H346" s="57">
        <v>6</v>
      </c>
    </row>
    <row r="347" spans="1:8">
      <c r="A347" s="57"/>
      <c r="B347" s="57"/>
      <c r="C347" s="56"/>
      <c r="D347" s="57"/>
      <c r="E347" s="8" t="s">
        <v>860</v>
      </c>
      <c r="F347" s="8" t="s">
        <v>446</v>
      </c>
      <c r="G347" s="7">
        <v>3</v>
      </c>
      <c r="H347" s="57"/>
    </row>
    <row r="348" spans="1:8" ht="47.25">
      <c r="A348" s="57">
        <f>COUNTA(B$4:B348)</f>
        <v>157</v>
      </c>
      <c r="B348" s="64" t="s">
        <v>861</v>
      </c>
      <c r="C348" s="56">
        <v>2110190017</v>
      </c>
      <c r="D348" s="64" t="s">
        <v>529</v>
      </c>
      <c r="E348" s="7" t="s">
        <v>862</v>
      </c>
      <c r="F348" s="8" t="s">
        <v>20</v>
      </c>
      <c r="G348" s="7">
        <v>3</v>
      </c>
      <c r="H348" s="57">
        <v>6</v>
      </c>
    </row>
    <row r="349" spans="1:8" ht="63">
      <c r="A349" s="57"/>
      <c r="B349" s="57"/>
      <c r="C349" s="56"/>
      <c r="D349" s="57"/>
      <c r="E349" s="7" t="s">
        <v>863</v>
      </c>
      <c r="F349" s="8" t="s">
        <v>20</v>
      </c>
      <c r="G349" s="7">
        <v>3</v>
      </c>
      <c r="H349" s="57"/>
    </row>
    <row r="350" spans="1:8" ht="44.25">
      <c r="A350" s="57">
        <f>COUNTA(B$4:B350)</f>
        <v>158</v>
      </c>
      <c r="B350" s="64" t="s">
        <v>864</v>
      </c>
      <c r="C350" s="56">
        <v>3010200005</v>
      </c>
      <c r="D350" s="64" t="s">
        <v>529</v>
      </c>
      <c r="E350" s="8" t="s">
        <v>865</v>
      </c>
      <c r="F350" s="8" t="s">
        <v>20</v>
      </c>
      <c r="G350" s="7">
        <v>3</v>
      </c>
      <c r="H350" s="57">
        <v>6</v>
      </c>
    </row>
    <row r="351" spans="1:8" ht="47.25">
      <c r="A351" s="57"/>
      <c r="B351" s="57"/>
      <c r="C351" s="56"/>
      <c r="D351" s="57"/>
      <c r="E351" s="7" t="s">
        <v>866</v>
      </c>
      <c r="F351" s="8" t="s">
        <v>20</v>
      </c>
      <c r="G351" s="7">
        <v>3</v>
      </c>
      <c r="H351" s="57"/>
    </row>
    <row r="352" spans="1:8" ht="47.25">
      <c r="A352" s="57">
        <f>COUNTA(B$4:B352)</f>
        <v>159</v>
      </c>
      <c r="B352" s="64" t="s">
        <v>867</v>
      </c>
      <c r="C352" s="57">
        <v>3005190034</v>
      </c>
      <c r="D352" s="8" t="s">
        <v>380</v>
      </c>
      <c r="E352" s="7" t="s">
        <v>868</v>
      </c>
      <c r="F352" s="8" t="s">
        <v>16</v>
      </c>
      <c r="G352" s="7">
        <v>5</v>
      </c>
      <c r="H352" s="57">
        <v>6</v>
      </c>
    </row>
    <row r="353" spans="1:8" ht="42.75">
      <c r="A353" s="57"/>
      <c r="B353" s="57"/>
      <c r="C353" s="57"/>
      <c r="D353" s="8" t="s">
        <v>380</v>
      </c>
      <c r="E353" s="8" t="s">
        <v>869</v>
      </c>
      <c r="F353" s="8" t="s">
        <v>363</v>
      </c>
      <c r="G353" s="7">
        <v>1</v>
      </c>
      <c r="H353" s="57"/>
    </row>
    <row r="354" spans="1:8" ht="47.25">
      <c r="A354" s="57">
        <f>COUNTA(B$4:B354)</f>
        <v>160</v>
      </c>
      <c r="B354" s="64" t="s">
        <v>870</v>
      </c>
      <c r="C354" s="57">
        <v>3005180045</v>
      </c>
      <c r="D354" s="8" t="s">
        <v>380</v>
      </c>
      <c r="E354" s="7" t="s">
        <v>871</v>
      </c>
      <c r="F354" s="8" t="s">
        <v>20</v>
      </c>
      <c r="G354" s="7">
        <v>3</v>
      </c>
      <c r="H354" s="57">
        <v>6</v>
      </c>
    </row>
    <row r="355" spans="1:8" ht="63">
      <c r="A355" s="57"/>
      <c r="B355" s="57"/>
      <c r="C355" s="57"/>
      <c r="D355" s="8" t="s">
        <v>380</v>
      </c>
      <c r="E355" s="7" t="s">
        <v>872</v>
      </c>
      <c r="F355" s="8" t="s">
        <v>20</v>
      </c>
      <c r="G355" s="7">
        <v>3</v>
      </c>
      <c r="H355" s="57"/>
    </row>
    <row r="356" spans="1:8" ht="47.25">
      <c r="A356" s="57">
        <f>COUNTA(B$4:B356)</f>
        <v>161</v>
      </c>
      <c r="B356" s="64" t="s">
        <v>873</v>
      </c>
      <c r="C356" s="57">
        <v>3002170017</v>
      </c>
      <c r="D356" s="64" t="s">
        <v>343</v>
      </c>
      <c r="E356" s="7" t="s">
        <v>874</v>
      </c>
      <c r="F356" s="8" t="s">
        <v>20</v>
      </c>
      <c r="G356" s="7">
        <v>3</v>
      </c>
      <c r="H356" s="57">
        <v>6</v>
      </c>
    </row>
    <row r="357" spans="1:8" ht="47.25">
      <c r="A357" s="57"/>
      <c r="B357" s="57"/>
      <c r="C357" s="57"/>
      <c r="D357" s="57"/>
      <c r="E357" s="7" t="s">
        <v>875</v>
      </c>
      <c r="F357" s="8" t="s">
        <v>20</v>
      </c>
      <c r="G357" s="7">
        <v>3</v>
      </c>
      <c r="H357" s="57"/>
    </row>
    <row r="358" spans="1:8" ht="47.25">
      <c r="A358" s="57">
        <f>COUNTA(B$4:B358)</f>
        <v>162</v>
      </c>
      <c r="B358" s="64" t="s">
        <v>876</v>
      </c>
      <c r="C358" s="57" t="s">
        <v>877</v>
      </c>
      <c r="D358" s="64" t="s">
        <v>343</v>
      </c>
      <c r="E358" s="7" t="s">
        <v>878</v>
      </c>
      <c r="F358" s="8" t="s">
        <v>20</v>
      </c>
      <c r="G358" s="7">
        <v>3</v>
      </c>
      <c r="H358" s="57">
        <v>6</v>
      </c>
    </row>
    <row r="359" spans="1:8" ht="47.25">
      <c r="A359" s="57"/>
      <c r="B359" s="57"/>
      <c r="C359" s="57"/>
      <c r="D359" s="57"/>
      <c r="E359" s="7" t="s">
        <v>879</v>
      </c>
      <c r="F359" s="8" t="s">
        <v>20</v>
      </c>
      <c r="G359" s="7">
        <v>3</v>
      </c>
      <c r="H359" s="57"/>
    </row>
    <row r="360" spans="1:8" ht="47.25">
      <c r="A360" s="57">
        <f>COUNTA(B$4:B360)</f>
        <v>163</v>
      </c>
      <c r="B360" s="64" t="s">
        <v>880</v>
      </c>
      <c r="C360" s="57">
        <v>3002200028</v>
      </c>
      <c r="D360" s="64" t="s">
        <v>343</v>
      </c>
      <c r="E360" s="7" t="s">
        <v>881</v>
      </c>
      <c r="F360" s="8" t="s">
        <v>20</v>
      </c>
      <c r="G360" s="7">
        <v>3</v>
      </c>
      <c r="H360" s="57">
        <v>6</v>
      </c>
    </row>
    <row r="361" spans="1:8" ht="78.75">
      <c r="A361" s="57"/>
      <c r="B361" s="57"/>
      <c r="C361" s="57"/>
      <c r="D361" s="57"/>
      <c r="E361" s="7" t="s">
        <v>882</v>
      </c>
      <c r="F361" s="8" t="s">
        <v>20</v>
      </c>
      <c r="G361" s="7">
        <v>3</v>
      </c>
      <c r="H361" s="57"/>
    </row>
    <row r="362" spans="1:8" ht="47.25">
      <c r="A362" s="57">
        <f>COUNTA(B$4:B362)</f>
        <v>164</v>
      </c>
      <c r="B362" s="64" t="s">
        <v>883</v>
      </c>
      <c r="C362" s="57" t="s">
        <v>884</v>
      </c>
      <c r="D362" s="64" t="s">
        <v>343</v>
      </c>
      <c r="E362" s="7" t="s">
        <v>885</v>
      </c>
      <c r="F362" s="8" t="s">
        <v>20</v>
      </c>
      <c r="G362" s="7">
        <v>3</v>
      </c>
      <c r="H362" s="57">
        <v>6</v>
      </c>
    </row>
    <row r="363" spans="1:8" ht="47.25">
      <c r="A363" s="57"/>
      <c r="B363" s="57"/>
      <c r="C363" s="57"/>
      <c r="D363" s="57"/>
      <c r="E363" s="7" t="s">
        <v>886</v>
      </c>
      <c r="F363" s="8" t="s">
        <v>20</v>
      </c>
      <c r="G363" s="7">
        <v>3</v>
      </c>
      <c r="H363" s="57"/>
    </row>
    <row r="364" spans="1:8" ht="30">
      <c r="A364" s="56">
        <f>COUNTA(B$4:B364)</f>
        <v>165</v>
      </c>
      <c r="B364" s="76" t="s">
        <v>887</v>
      </c>
      <c r="C364" s="56">
        <v>3002180015</v>
      </c>
      <c r="D364" s="76" t="s">
        <v>343</v>
      </c>
      <c r="E364" s="17" t="s">
        <v>888</v>
      </c>
      <c r="F364" s="17" t="s">
        <v>446</v>
      </c>
      <c r="G364" s="16">
        <v>3</v>
      </c>
      <c r="H364" s="56" t="s">
        <v>889</v>
      </c>
    </row>
    <row r="365" spans="1:8" ht="31.5">
      <c r="A365" s="56"/>
      <c r="B365" s="56"/>
      <c r="C365" s="56"/>
      <c r="D365" s="56"/>
      <c r="E365" s="16" t="s">
        <v>890</v>
      </c>
      <c r="F365" s="17" t="s">
        <v>446</v>
      </c>
      <c r="G365" s="16">
        <v>3</v>
      </c>
      <c r="H365" s="56"/>
    </row>
    <row r="366" spans="1:8" ht="31.5">
      <c r="A366" s="58">
        <f>COUNTA(B$4:B366)</f>
        <v>166</v>
      </c>
      <c r="B366" s="65" t="s">
        <v>891</v>
      </c>
      <c r="C366" s="58">
        <v>3012190014</v>
      </c>
      <c r="D366" s="65" t="s">
        <v>384</v>
      </c>
      <c r="E366" s="18" t="s">
        <v>892</v>
      </c>
      <c r="F366" s="18" t="s">
        <v>363</v>
      </c>
      <c r="G366" s="34">
        <v>1</v>
      </c>
      <c r="H366" s="57">
        <v>6</v>
      </c>
    </row>
    <row r="367" spans="1:8" ht="47.25">
      <c r="A367" s="60"/>
      <c r="B367" s="60"/>
      <c r="C367" s="60"/>
      <c r="D367" s="60"/>
      <c r="E367" s="7" t="s">
        <v>893</v>
      </c>
      <c r="F367" s="8" t="s">
        <v>16</v>
      </c>
      <c r="G367" s="35">
        <v>5</v>
      </c>
      <c r="H367" s="57"/>
    </row>
    <row r="368" spans="1:8" ht="30">
      <c r="A368" s="58">
        <f>COUNTA(B$4:B368)</f>
        <v>167</v>
      </c>
      <c r="B368" s="82" t="s">
        <v>894</v>
      </c>
      <c r="C368" s="73">
        <v>3012180008</v>
      </c>
      <c r="D368" s="58" t="s">
        <v>31</v>
      </c>
      <c r="E368" s="12" t="s">
        <v>895</v>
      </c>
      <c r="F368" s="12" t="s">
        <v>597</v>
      </c>
      <c r="G368" s="1">
        <v>5</v>
      </c>
      <c r="H368" s="92">
        <v>6</v>
      </c>
    </row>
    <row r="369" spans="1:8" ht="31.5">
      <c r="A369" s="60"/>
      <c r="B369" s="82"/>
      <c r="C369" s="73"/>
      <c r="D369" s="60"/>
      <c r="E369" s="12" t="s">
        <v>896</v>
      </c>
      <c r="F369" s="12" t="s">
        <v>70</v>
      </c>
      <c r="G369" s="7">
        <v>1</v>
      </c>
      <c r="H369" s="93"/>
    </row>
    <row r="370" spans="1:8" ht="28.5">
      <c r="A370" s="59">
        <f>COUNTA(B$4:B370)</f>
        <v>168</v>
      </c>
      <c r="B370" s="77" t="s">
        <v>897</v>
      </c>
      <c r="C370" s="59">
        <v>3012180015</v>
      </c>
      <c r="D370" s="65" t="s">
        <v>384</v>
      </c>
      <c r="E370" s="18" t="s">
        <v>898</v>
      </c>
      <c r="F370" s="18" t="s">
        <v>363</v>
      </c>
      <c r="G370" s="35">
        <v>1</v>
      </c>
      <c r="H370" s="57">
        <v>6</v>
      </c>
    </row>
    <row r="371" spans="1:8" ht="31.5">
      <c r="A371" s="60"/>
      <c r="B371" s="60"/>
      <c r="C371" s="60"/>
      <c r="D371" s="60"/>
      <c r="E371" s="7" t="s">
        <v>899</v>
      </c>
      <c r="F371" s="8" t="s">
        <v>16</v>
      </c>
      <c r="G371" s="35">
        <v>5</v>
      </c>
      <c r="H371" s="57"/>
    </row>
    <row r="372" spans="1:8" ht="28.5">
      <c r="A372" s="58">
        <f>COUNTA(B$4:B372)</f>
        <v>169</v>
      </c>
      <c r="B372" s="65" t="s">
        <v>900</v>
      </c>
      <c r="C372" s="58">
        <v>3012190005</v>
      </c>
      <c r="D372" s="65" t="s">
        <v>384</v>
      </c>
      <c r="E372" s="18" t="s">
        <v>901</v>
      </c>
      <c r="F372" s="18" t="s">
        <v>363</v>
      </c>
      <c r="G372" s="36">
        <v>1</v>
      </c>
      <c r="H372" s="57">
        <v>6</v>
      </c>
    </row>
    <row r="373" spans="1:8" ht="47.25">
      <c r="A373" s="60"/>
      <c r="B373" s="60"/>
      <c r="C373" s="60"/>
      <c r="D373" s="60"/>
      <c r="E373" s="7" t="s">
        <v>902</v>
      </c>
      <c r="F373" s="8" t="s">
        <v>16</v>
      </c>
      <c r="G373" s="35">
        <v>5</v>
      </c>
      <c r="H373" s="57"/>
    </row>
    <row r="374" spans="1:8" ht="47.25">
      <c r="A374" s="7">
        <f>COUNTA(B$4:B374)</f>
        <v>170</v>
      </c>
      <c r="B374" s="8" t="s">
        <v>903</v>
      </c>
      <c r="C374" s="7">
        <v>3006160011</v>
      </c>
      <c r="D374" s="8" t="s">
        <v>98</v>
      </c>
      <c r="E374" s="7" t="s">
        <v>904</v>
      </c>
      <c r="F374" s="8" t="s">
        <v>16</v>
      </c>
      <c r="G374" s="7">
        <v>5</v>
      </c>
      <c r="H374" s="7">
        <v>5</v>
      </c>
    </row>
    <row r="375" spans="1:8" ht="47.25">
      <c r="A375" s="57">
        <f>COUNTA(B$4:B375)</f>
        <v>171</v>
      </c>
      <c r="B375" s="64" t="s">
        <v>905</v>
      </c>
      <c r="C375" s="57">
        <v>3006190029</v>
      </c>
      <c r="D375" s="64" t="s">
        <v>98</v>
      </c>
      <c r="E375" s="7" t="s">
        <v>906</v>
      </c>
      <c r="F375" s="8" t="s">
        <v>20</v>
      </c>
      <c r="G375" s="7">
        <v>3</v>
      </c>
      <c r="H375" s="57">
        <v>5</v>
      </c>
    </row>
    <row r="376" spans="1:8" ht="31.5">
      <c r="A376" s="57"/>
      <c r="B376" s="57"/>
      <c r="C376" s="57"/>
      <c r="D376" s="57"/>
      <c r="E376" s="8" t="s">
        <v>907</v>
      </c>
      <c r="F376" s="8" t="s">
        <v>568</v>
      </c>
      <c r="G376" s="7">
        <v>2</v>
      </c>
      <c r="H376" s="57"/>
    </row>
    <row r="377" spans="1:8" ht="47.25">
      <c r="A377" s="7">
        <f>COUNTA(B$4:B377)</f>
        <v>172</v>
      </c>
      <c r="B377" s="8" t="s">
        <v>908</v>
      </c>
      <c r="C377" s="7">
        <v>2006180072</v>
      </c>
      <c r="D377" s="8" t="s">
        <v>98</v>
      </c>
      <c r="E377" s="7" t="s">
        <v>909</v>
      </c>
      <c r="F377" s="8" t="s">
        <v>16</v>
      </c>
      <c r="G377" s="7">
        <v>5</v>
      </c>
      <c r="H377" s="7">
        <v>5</v>
      </c>
    </row>
    <row r="378" spans="1:8" ht="47.25">
      <c r="A378" s="7">
        <f>COUNTA(B$4:B378)</f>
        <v>173</v>
      </c>
      <c r="B378" s="8" t="s">
        <v>910</v>
      </c>
      <c r="C378" s="7">
        <v>2006190052</v>
      </c>
      <c r="D378" s="8" t="s">
        <v>98</v>
      </c>
      <c r="E378" s="7" t="s">
        <v>911</v>
      </c>
      <c r="F378" s="8" t="s">
        <v>16</v>
      </c>
      <c r="G378" s="7">
        <v>5</v>
      </c>
      <c r="H378" s="7">
        <v>5</v>
      </c>
    </row>
    <row r="379" spans="1:8" ht="78.75">
      <c r="A379" s="7">
        <f>COUNTA(B$4:B379)</f>
        <v>174</v>
      </c>
      <c r="B379" s="8" t="s">
        <v>912</v>
      </c>
      <c r="C379" s="7">
        <v>2006190064</v>
      </c>
      <c r="D379" s="8" t="s">
        <v>98</v>
      </c>
      <c r="E379" s="7" t="s">
        <v>913</v>
      </c>
      <c r="F379" s="8" t="s">
        <v>16</v>
      </c>
      <c r="G379" s="7">
        <v>5</v>
      </c>
      <c r="H379" s="7">
        <v>5</v>
      </c>
    </row>
    <row r="380" spans="1:8" ht="47.25">
      <c r="A380" s="7">
        <f>COUNTA(B$4:B380)</f>
        <v>175</v>
      </c>
      <c r="B380" s="8" t="s">
        <v>914</v>
      </c>
      <c r="C380" s="7">
        <v>3006170024</v>
      </c>
      <c r="D380" s="8" t="s">
        <v>98</v>
      </c>
      <c r="E380" s="7" t="s">
        <v>915</v>
      </c>
      <c r="F380" s="8" t="s">
        <v>16</v>
      </c>
      <c r="G380" s="7">
        <v>5</v>
      </c>
      <c r="H380" s="7">
        <v>5</v>
      </c>
    </row>
    <row r="381" spans="1:8" ht="47.25">
      <c r="A381" s="57">
        <f>COUNTA(B$4:B381)</f>
        <v>176</v>
      </c>
      <c r="B381" s="64" t="s">
        <v>916</v>
      </c>
      <c r="C381" s="57">
        <v>3006180011</v>
      </c>
      <c r="D381" s="64" t="s">
        <v>917</v>
      </c>
      <c r="E381" s="7" t="s">
        <v>918</v>
      </c>
      <c r="F381" s="8" t="s">
        <v>20</v>
      </c>
      <c r="G381" s="7">
        <v>3</v>
      </c>
      <c r="H381" s="57">
        <v>5</v>
      </c>
    </row>
    <row r="382" spans="1:8">
      <c r="A382" s="57"/>
      <c r="B382" s="57"/>
      <c r="C382" s="57"/>
      <c r="D382" s="57"/>
      <c r="E382" s="8" t="s">
        <v>919</v>
      </c>
      <c r="F382" s="8" t="s">
        <v>568</v>
      </c>
      <c r="G382" s="7">
        <v>2</v>
      </c>
      <c r="H382" s="57"/>
    </row>
    <row r="383" spans="1:8" ht="63">
      <c r="A383" s="7">
        <f>COUNTA(B$4:B383)</f>
        <v>177</v>
      </c>
      <c r="B383" s="8" t="s">
        <v>920</v>
      </c>
      <c r="C383" s="7">
        <v>3006180018</v>
      </c>
      <c r="D383" s="8" t="s">
        <v>98</v>
      </c>
      <c r="E383" s="7" t="s">
        <v>921</v>
      </c>
      <c r="F383" s="8" t="s">
        <v>16</v>
      </c>
      <c r="G383" s="7">
        <v>5</v>
      </c>
      <c r="H383" s="7">
        <v>5</v>
      </c>
    </row>
    <row r="384" spans="1:8" ht="63">
      <c r="A384" s="7">
        <f>COUNTA(B$4:B384)</f>
        <v>178</v>
      </c>
      <c r="B384" s="8" t="s">
        <v>922</v>
      </c>
      <c r="C384" s="7">
        <v>3006180019</v>
      </c>
      <c r="D384" s="8" t="s">
        <v>98</v>
      </c>
      <c r="E384" s="7" t="s">
        <v>923</v>
      </c>
      <c r="F384" s="8" t="s">
        <v>16</v>
      </c>
      <c r="G384" s="7">
        <v>5</v>
      </c>
      <c r="H384" s="7">
        <v>5</v>
      </c>
    </row>
    <row r="385" spans="1:8" ht="63">
      <c r="A385" s="7">
        <f>COUNTA(B$4:B385)</f>
        <v>179</v>
      </c>
      <c r="B385" s="8" t="s">
        <v>924</v>
      </c>
      <c r="C385" s="7">
        <v>3006180038</v>
      </c>
      <c r="D385" s="8" t="s">
        <v>917</v>
      </c>
      <c r="E385" s="7" t="s">
        <v>925</v>
      </c>
      <c r="F385" s="8" t="s">
        <v>16</v>
      </c>
      <c r="G385" s="7">
        <v>5</v>
      </c>
      <c r="H385" s="7">
        <v>5</v>
      </c>
    </row>
    <row r="386" spans="1:8" ht="47.25">
      <c r="A386" s="7">
        <f>COUNTA(B$4:B386)</f>
        <v>180</v>
      </c>
      <c r="B386" s="8" t="s">
        <v>926</v>
      </c>
      <c r="C386" s="7">
        <v>3006180044</v>
      </c>
      <c r="D386" s="8" t="s">
        <v>98</v>
      </c>
      <c r="E386" s="7" t="s">
        <v>927</v>
      </c>
      <c r="F386" s="8" t="s">
        <v>16</v>
      </c>
      <c r="G386" s="7">
        <v>5</v>
      </c>
      <c r="H386" s="7">
        <v>5</v>
      </c>
    </row>
    <row r="387" spans="1:8" ht="63">
      <c r="A387" s="7">
        <f>COUNTA(B$4:B387)</f>
        <v>181</v>
      </c>
      <c r="B387" s="8" t="s">
        <v>928</v>
      </c>
      <c r="C387" s="7">
        <v>3006190008</v>
      </c>
      <c r="D387" s="8" t="s">
        <v>98</v>
      </c>
      <c r="E387" s="7" t="s">
        <v>929</v>
      </c>
      <c r="F387" s="8" t="s">
        <v>16</v>
      </c>
      <c r="G387" s="7">
        <v>5</v>
      </c>
      <c r="H387" s="7">
        <v>5</v>
      </c>
    </row>
    <row r="388" spans="1:8" ht="47.25">
      <c r="A388" s="7">
        <f>COUNTA(B$4:B388)</f>
        <v>182</v>
      </c>
      <c r="B388" s="8" t="s">
        <v>930</v>
      </c>
      <c r="C388" s="7">
        <v>3006190024</v>
      </c>
      <c r="D388" s="8" t="s">
        <v>931</v>
      </c>
      <c r="E388" s="7" t="s">
        <v>932</v>
      </c>
      <c r="F388" s="8" t="s">
        <v>16</v>
      </c>
      <c r="G388" s="7">
        <v>5</v>
      </c>
      <c r="H388" s="7">
        <v>5</v>
      </c>
    </row>
    <row r="389" spans="1:8" ht="47.25">
      <c r="A389" s="7">
        <f>COUNTA(B$4:B389)</f>
        <v>183</v>
      </c>
      <c r="B389" s="8" t="s">
        <v>933</v>
      </c>
      <c r="C389" s="7">
        <v>3006190041</v>
      </c>
      <c r="D389" s="8" t="s">
        <v>98</v>
      </c>
      <c r="E389" s="7" t="s">
        <v>934</v>
      </c>
      <c r="F389" s="8" t="s">
        <v>16</v>
      </c>
      <c r="G389" s="7">
        <v>5</v>
      </c>
      <c r="H389" s="7">
        <v>5</v>
      </c>
    </row>
    <row r="390" spans="1:8" ht="47.25">
      <c r="A390" s="7">
        <f>COUNTA(B$4:B390)</f>
        <v>184</v>
      </c>
      <c r="B390" s="8" t="s">
        <v>935</v>
      </c>
      <c r="C390" s="7">
        <v>3006190044</v>
      </c>
      <c r="D390" s="8" t="s">
        <v>98</v>
      </c>
      <c r="E390" s="7" t="s">
        <v>936</v>
      </c>
      <c r="F390" s="8" t="s">
        <v>16</v>
      </c>
      <c r="G390" s="7">
        <v>5</v>
      </c>
      <c r="H390" s="7">
        <v>5</v>
      </c>
    </row>
    <row r="391" spans="1:8" ht="63">
      <c r="A391" s="7">
        <f>COUNTA(B$4:B391)</f>
        <v>185</v>
      </c>
      <c r="B391" s="8" t="s">
        <v>937</v>
      </c>
      <c r="C391" s="7">
        <v>3006160007</v>
      </c>
      <c r="D391" s="8" t="s">
        <v>98</v>
      </c>
      <c r="E391" s="7" t="s">
        <v>938</v>
      </c>
      <c r="F391" s="8" t="s">
        <v>16</v>
      </c>
      <c r="G391" s="7">
        <v>5</v>
      </c>
      <c r="H391" s="7">
        <v>5</v>
      </c>
    </row>
    <row r="392" spans="1:8" ht="47.25">
      <c r="A392" s="7">
        <f>COUNTA(B$4:B392)</f>
        <v>186</v>
      </c>
      <c r="B392" s="8" t="s">
        <v>939</v>
      </c>
      <c r="C392" s="7">
        <v>3006180048</v>
      </c>
      <c r="D392" s="8" t="s">
        <v>98</v>
      </c>
      <c r="E392" s="7" t="s">
        <v>940</v>
      </c>
      <c r="F392" s="8" t="s">
        <v>16</v>
      </c>
      <c r="G392" s="7">
        <v>5</v>
      </c>
      <c r="H392" s="7">
        <v>5</v>
      </c>
    </row>
    <row r="393" spans="1:8" ht="47.25">
      <c r="A393" s="7">
        <f>COUNTA(B$4:B393)</f>
        <v>187</v>
      </c>
      <c r="B393" s="8" t="s">
        <v>941</v>
      </c>
      <c r="C393" s="7">
        <v>3006190036</v>
      </c>
      <c r="D393" s="8" t="s">
        <v>98</v>
      </c>
      <c r="E393" s="7" t="s">
        <v>942</v>
      </c>
      <c r="F393" s="8" t="s">
        <v>16</v>
      </c>
      <c r="G393" s="7">
        <v>5</v>
      </c>
      <c r="H393" s="7">
        <v>5</v>
      </c>
    </row>
    <row r="394" spans="1:8" ht="31.5">
      <c r="A394" s="7">
        <f>COUNTA(B$4:B394)</f>
        <v>188</v>
      </c>
      <c r="B394" s="8" t="s">
        <v>943</v>
      </c>
      <c r="C394" s="7">
        <v>3006200033</v>
      </c>
      <c r="D394" s="8" t="s">
        <v>98</v>
      </c>
      <c r="E394" s="7" t="s">
        <v>944</v>
      </c>
      <c r="F394" s="8" t="s">
        <v>16</v>
      </c>
      <c r="G394" s="7">
        <v>5</v>
      </c>
      <c r="H394" s="7">
        <v>5</v>
      </c>
    </row>
    <row r="395" spans="1:8" ht="47.25">
      <c r="A395" s="7">
        <f>COUNTA(B$4:B395)</f>
        <v>189</v>
      </c>
      <c r="B395" s="8" t="s">
        <v>945</v>
      </c>
      <c r="C395" s="7">
        <v>2006190031</v>
      </c>
      <c r="D395" s="8" t="s">
        <v>98</v>
      </c>
      <c r="E395" s="7" t="s">
        <v>946</v>
      </c>
      <c r="F395" s="8" t="s">
        <v>16</v>
      </c>
      <c r="G395" s="7">
        <v>5</v>
      </c>
      <c r="H395" s="7">
        <v>5</v>
      </c>
    </row>
    <row r="396" spans="1:8" ht="31.5">
      <c r="A396" s="7">
        <f>COUNTA(B$4:B396)</f>
        <v>190</v>
      </c>
      <c r="B396" s="8" t="s">
        <v>947</v>
      </c>
      <c r="C396" s="7">
        <v>2006190030</v>
      </c>
      <c r="D396" s="8" t="s">
        <v>98</v>
      </c>
      <c r="E396" s="7" t="s">
        <v>948</v>
      </c>
      <c r="F396" s="8" t="s">
        <v>16</v>
      </c>
      <c r="G396" s="7">
        <v>5</v>
      </c>
      <c r="H396" s="7">
        <v>5</v>
      </c>
    </row>
    <row r="397" spans="1:8">
      <c r="A397" s="58">
        <f>COUNTA(B$4:B397)</f>
        <v>191</v>
      </c>
      <c r="B397" s="65" t="s">
        <v>949</v>
      </c>
      <c r="C397" s="58" t="s">
        <v>950</v>
      </c>
      <c r="D397" s="89" t="s">
        <v>155</v>
      </c>
      <c r="E397" s="8" t="s">
        <v>951</v>
      </c>
      <c r="F397" s="8" t="s">
        <v>326</v>
      </c>
      <c r="G397" s="7">
        <v>2</v>
      </c>
      <c r="H397" s="85">
        <v>5</v>
      </c>
    </row>
    <row r="398" spans="1:8" ht="63">
      <c r="A398" s="60"/>
      <c r="B398" s="60"/>
      <c r="C398" s="60"/>
      <c r="D398" s="90"/>
      <c r="E398" s="7" t="s">
        <v>952</v>
      </c>
      <c r="F398" s="8" t="s">
        <v>20</v>
      </c>
      <c r="G398" s="7">
        <v>3</v>
      </c>
      <c r="H398" s="85"/>
    </row>
    <row r="399" spans="1:8" ht="47.25">
      <c r="A399" s="7">
        <f>COUNTA(B$4:B399)</f>
        <v>192</v>
      </c>
      <c r="B399" s="8" t="s">
        <v>953</v>
      </c>
      <c r="C399" s="7">
        <v>2001180111</v>
      </c>
      <c r="D399" s="8" t="s">
        <v>155</v>
      </c>
      <c r="E399" s="7" t="s">
        <v>954</v>
      </c>
      <c r="F399" s="8" t="s">
        <v>16</v>
      </c>
      <c r="G399" s="7">
        <v>5</v>
      </c>
      <c r="H399" s="7">
        <v>5</v>
      </c>
    </row>
    <row r="400" spans="1:8" ht="66">
      <c r="A400" s="7">
        <f>COUNTA(B$4:B400)</f>
        <v>193</v>
      </c>
      <c r="B400" s="8" t="s">
        <v>955</v>
      </c>
      <c r="C400" s="7">
        <v>2001180115</v>
      </c>
      <c r="D400" s="8" t="s">
        <v>155</v>
      </c>
      <c r="E400" s="7" t="s">
        <v>956</v>
      </c>
      <c r="F400" s="8" t="s">
        <v>515</v>
      </c>
      <c r="G400" s="7">
        <v>5</v>
      </c>
      <c r="H400" s="7">
        <v>5</v>
      </c>
    </row>
    <row r="401" spans="1:8" ht="47.25">
      <c r="A401" s="7">
        <f>COUNTA(B$4:B401)</f>
        <v>194</v>
      </c>
      <c r="B401" s="8" t="s">
        <v>957</v>
      </c>
      <c r="C401" s="7">
        <v>2001200097</v>
      </c>
      <c r="D401" s="8" t="s">
        <v>155</v>
      </c>
      <c r="E401" s="7" t="s">
        <v>958</v>
      </c>
      <c r="F401" s="8" t="s">
        <v>16</v>
      </c>
      <c r="G401" s="7">
        <v>5</v>
      </c>
      <c r="H401" s="7">
        <v>5</v>
      </c>
    </row>
    <row r="402" spans="1:8" ht="44.25">
      <c r="A402" s="57">
        <f>COUNTA(B$4:B402)</f>
        <v>195</v>
      </c>
      <c r="B402" s="64" t="s">
        <v>959</v>
      </c>
      <c r="C402" s="57">
        <v>2101180102</v>
      </c>
      <c r="D402" s="64" t="s">
        <v>155</v>
      </c>
      <c r="E402" s="7" t="s">
        <v>960</v>
      </c>
      <c r="F402" s="8" t="s">
        <v>20</v>
      </c>
      <c r="G402" s="7">
        <v>3</v>
      </c>
      <c r="H402" s="57">
        <v>5</v>
      </c>
    </row>
    <row r="403" spans="1:8">
      <c r="A403" s="57"/>
      <c r="B403" s="57"/>
      <c r="C403" s="57"/>
      <c r="D403" s="57"/>
      <c r="E403" s="8" t="s">
        <v>961</v>
      </c>
      <c r="F403" s="8" t="s">
        <v>568</v>
      </c>
      <c r="G403" s="7">
        <v>2</v>
      </c>
      <c r="H403" s="57"/>
    </row>
    <row r="404" spans="1:8" ht="30">
      <c r="A404" s="57">
        <f>COUNTA(B$4:B404)</f>
        <v>196</v>
      </c>
      <c r="B404" s="64" t="s">
        <v>962</v>
      </c>
      <c r="C404" s="57">
        <v>2101190078</v>
      </c>
      <c r="D404" s="64" t="s">
        <v>155</v>
      </c>
      <c r="E404" s="8" t="s">
        <v>963</v>
      </c>
      <c r="F404" s="8" t="s">
        <v>326</v>
      </c>
      <c r="G404" s="7">
        <v>2</v>
      </c>
      <c r="H404" s="57">
        <v>5</v>
      </c>
    </row>
    <row r="405" spans="1:8" ht="42.75">
      <c r="A405" s="57"/>
      <c r="B405" s="57"/>
      <c r="C405" s="57"/>
      <c r="D405" s="57"/>
      <c r="E405" s="8" t="s">
        <v>964</v>
      </c>
      <c r="F405" s="8" t="s">
        <v>722</v>
      </c>
      <c r="G405" s="7">
        <v>3</v>
      </c>
      <c r="H405" s="57"/>
    </row>
    <row r="406" spans="1:8" ht="47.25">
      <c r="A406" s="7">
        <f>COUNTA(B$4:B406)</f>
        <v>197</v>
      </c>
      <c r="B406" s="8" t="s">
        <v>965</v>
      </c>
      <c r="C406" s="7">
        <v>3001150015</v>
      </c>
      <c r="D406" s="9" t="s">
        <v>155</v>
      </c>
      <c r="E406" s="7" t="s">
        <v>966</v>
      </c>
      <c r="F406" s="8" t="s">
        <v>515</v>
      </c>
      <c r="G406" s="7">
        <v>5</v>
      </c>
      <c r="H406" s="7">
        <v>5</v>
      </c>
    </row>
    <row r="407" spans="1:8" ht="63">
      <c r="A407" s="7">
        <f>COUNTA(B$4:B407)</f>
        <v>198</v>
      </c>
      <c r="B407" s="8" t="s">
        <v>967</v>
      </c>
      <c r="C407" s="7">
        <v>3001150065</v>
      </c>
      <c r="D407" s="9" t="s">
        <v>155</v>
      </c>
      <c r="E407" s="7" t="s">
        <v>968</v>
      </c>
      <c r="F407" s="8" t="s">
        <v>515</v>
      </c>
      <c r="G407" s="7">
        <v>5</v>
      </c>
      <c r="H407" s="7">
        <v>5</v>
      </c>
    </row>
    <row r="408" spans="1:8" ht="78.75">
      <c r="A408" s="7">
        <f>COUNTA(B$4:B408)</f>
        <v>199</v>
      </c>
      <c r="B408" s="8" t="s">
        <v>969</v>
      </c>
      <c r="C408" s="7" t="s">
        <v>970</v>
      </c>
      <c r="D408" s="9" t="s">
        <v>155</v>
      </c>
      <c r="E408" s="7" t="s">
        <v>971</v>
      </c>
      <c r="F408" s="8" t="s">
        <v>515</v>
      </c>
      <c r="G408" s="7">
        <v>5</v>
      </c>
      <c r="H408" s="7">
        <v>5</v>
      </c>
    </row>
    <row r="409" spans="1:8" ht="42.75">
      <c r="A409" s="7">
        <f>COUNTA(B$4:B409)</f>
        <v>200</v>
      </c>
      <c r="B409" s="14" t="s">
        <v>972</v>
      </c>
      <c r="C409" s="13" t="s">
        <v>973</v>
      </c>
      <c r="D409" s="9" t="s">
        <v>155</v>
      </c>
      <c r="E409" s="7" t="s">
        <v>974</v>
      </c>
      <c r="F409" s="8" t="s">
        <v>308</v>
      </c>
      <c r="G409" s="13">
        <v>5</v>
      </c>
      <c r="H409" s="7">
        <v>5</v>
      </c>
    </row>
    <row r="410" spans="1:8" ht="63">
      <c r="A410" s="7">
        <f>COUNTA(B$4:B410)</f>
        <v>201</v>
      </c>
      <c r="B410" s="8" t="s">
        <v>975</v>
      </c>
      <c r="C410" s="7" t="s">
        <v>976</v>
      </c>
      <c r="D410" s="9" t="s">
        <v>155</v>
      </c>
      <c r="E410" s="7" t="s">
        <v>977</v>
      </c>
      <c r="F410" s="8" t="s">
        <v>515</v>
      </c>
      <c r="G410" s="7">
        <v>5</v>
      </c>
      <c r="H410" s="7">
        <v>5</v>
      </c>
    </row>
    <row r="411" spans="1:8" ht="47.25">
      <c r="A411" s="7">
        <f>COUNTA(B$4:B411)</f>
        <v>202</v>
      </c>
      <c r="B411" s="8" t="s">
        <v>978</v>
      </c>
      <c r="C411" s="7" t="s">
        <v>979</v>
      </c>
      <c r="D411" s="9" t="s">
        <v>155</v>
      </c>
      <c r="E411" s="7" t="s">
        <v>980</v>
      </c>
      <c r="F411" s="8" t="s">
        <v>515</v>
      </c>
      <c r="G411" s="7">
        <v>5</v>
      </c>
      <c r="H411" s="7">
        <v>5</v>
      </c>
    </row>
    <row r="412" spans="1:8" ht="47.25">
      <c r="A412" s="7">
        <f>COUNTA(B$4:B412)</f>
        <v>203</v>
      </c>
      <c r="B412" s="38" t="s">
        <v>981</v>
      </c>
      <c r="C412" s="7" t="s">
        <v>982</v>
      </c>
      <c r="D412" s="9" t="s">
        <v>155</v>
      </c>
      <c r="E412" s="7" t="s">
        <v>983</v>
      </c>
      <c r="F412" s="38" t="s">
        <v>984</v>
      </c>
      <c r="G412" s="7">
        <v>5</v>
      </c>
      <c r="H412" s="7">
        <v>5</v>
      </c>
    </row>
    <row r="413" spans="1:8" ht="63">
      <c r="A413" s="7">
        <f>COUNTA(B$4:B413)</f>
        <v>204</v>
      </c>
      <c r="B413" s="8" t="s">
        <v>985</v>
      </c>
      <c r="C413" s="39">
        <v>3001180096</v>
      </c>
      <c r="D413" s="9" t="s">
        <v>155</v>
      </c>
      <c r="E413" s="7" t="s">
        <v>986</v>
      </c>
      <c r="F413" s="8" t="s">
        <v>16</v>
      </c>
      <c r="G413" s="7">
        <v>5</v>
      </c>
      <c r="H413" s="7">
        <v>5</v>
      </c>
    </row>
    <row r="414" spans="1:8" ht="63">
      <c r="A414" s="7">
        <f>COUNTA(B$4:B414)</f>
        <v>205</v>
      </c>
      <c r="B414" s="8" t="s">
        <v>987</v>
      </c>
      <c r="C414" s="7" t="s">
        <v>988</v>
      </c>
      <c r="D414" s="9" t="s">
        <v>155</v>
      </c>
      <c r="E414" s="7" t="s">
        <v>989</v>
      </c>
      <c r="F414" s="8" t="s">
        <v>515</v>
      </c>
      <c r="G414" s="7">
        <v>5</v>
      </c>
      <c r="H414" s="7">
        <v>5</v>
      </c>
    </row>
    <row r="415" spans="1:8" ht="63">
      <c r="A415" s="7">
        <f>COUNTA(B$4:B415)</f>
        <v>206</v>
      </c>
      <c r="B415" s="8" t="s">
        <v>924</v>
      </c>
      <c r="C415" s="7">
        <v>3001170051</v>
      </c>
      <c r="D415" s="9" t="s">
        <v>155</v>
      </c>
      <c r="E415" s="7" t="s">
        <v>990</v>
      </c>
      <c r="F415" s="8" t="s">
        <v>515</v>
      </c>
      <c r="G415" s="7">
        <v>5</v>
      </c>
      <c r="H415" s="7">
        <v>5</v>
      </c>
    </row>
    <row r="416" spans="1:8" ht="47.25">
      <c r="A416" s="7">
        <f>COUNTA(B$4:B416)</f>
        <v>207</v>
      </c>
      <c r="B416" s="8" t="s">
        <v>991</v>
      </c>
      <c r="C416" s="7">
        <v>3001170067</v>
      </c>
      <c r="D416" s="9" t="s">
        <v>155</v>
      </c>
      <c r="E416" s="7" t="s">
        <v>992</v>
      </c>
      <c r="F416" s="8" t="s">
        <v>16</v>
      </c>
      <c r="G416" s="7">
        <v>5</v>
      </c>
      <c r="H416" s="7">
        <v>5</v>
      </c>
    </row>
    <row r="417" spans="1:8" ht="42.75">
      <c r="A417" s="7">
        <f>COUNTA(B$4:B417)</f>
        <v>208</v>
      </c>
      <c r="B417" s="8" t="s">
        <v>993</v>
      </c>
      <c r="C417" s="7" t="s">
        <v>994</v>
      </c>
      <c r="D417" s="9" t="s">
        <v>155</v>
      </c>
      <c r="E417" s="7" t="s">
        <v>995</v>
      </c>
      <c r="F417" s="8" t="s">
        <v>515</v>
      </c>
      <c r="G417" s="7">
        <v>5</v>
      </c>
      <c r="H417" s="7">
        <v>5</v>
      </c>
    </row>
    <row r="418" spans="1:8" ht="42.75">
      <c r="A418" s="7">
        <f>COUNTA(B$4:B418)</f>
        <v>209</v>
      </c>
      <c r="B418" s="8" t="s">
        <v>996</v>
      </c>
      <c r="C418" s="7">
        <v>3001180033</v>
      </c>
      <c r="D418" s="9" t="s">
        <v>155</v>
      </c>
      <c r="E418" s="7" t="s">
        <v>997</v>
      </c>
      <c r="F418" s="8" t="s">
        <v>515</v>
      </c>
      <c r="G418" s="7">
        <v>5</v>
      </c>
      <c r="H418" s="7">
        <v>5</v>
      </c>
    </row>
    <row r="419" spans="1:8">
      <c r="A419" s="57">
        <f>COUNTA(B$4:B419)</f>
        <v>210</v>
      </c>
      <c r="B419" s="64" t="s">
        <v>998</v>
      </c>
      <c r="C419" s="57" t="s">
        <v>999</v>
      </c>
      <c r="D419" s="67" t="s">
        <v>155</v>
      </c>
      <c r="E419" s="8" t="s">
        <v>1000</v>
      </c>
      <c r="F419" s="8" t="s">
        <v>326</v>
      </c>
      <c r="G419" s="7">
        <v>2</v>
      </c>
      <c r="H419" s="57">
        <v>5</v>
      </c>
    </row>
    <row r="420" spans="1:8" ht="47.25">
      <c r="A420" s="57"/>
      <c r="B420" s="57"/>
      <c r="C420" s="57"/>
      <c r="D420" s="61"/>
      <c r="E420" s="7" t="s">
        <v>1001</v>
      </c>
      <c r="F420" s="8" t="s">
        <v>20</v>
      </c>
      <c r="G420" s="7">
        <v>3</v>
      </c>
      <c r="H420" s="57"/>
    </row>
    <row r="421" spans="1:8">
      <c r="A421" s="57">
        <f>COUNTA(B$4:B421)</f>
        <v>211</v>
      </c>
      <c r="B421" s="64" t="s">
        <v>1002</v>
      </c>
      <c r="C421" s="57">
        <v>3001180056</v>
      </c>
      <c r="D421" s="67" t="s">
        <v>155</v>
      </c>
      <c r="E421" s="8" t="s">
        <v>1003</v>
      </c>
      <c r="F421" s="8" t="s">
        <v>326</v>
      </c>
      <c r="G421" s="7">
        <v>2</v>
      </c>
      <c r="H421" s="57">
        <v>5</v>
      </c>
    </row>
    <row r="422" spans="1:8" ht="44.25">
      <c r="A422" s="57"/>
      <c r="B422" s="57"/>
      <c r="C422" s="57"/>
      <c r="D422" s="61"/>
      <c r="E422" s="8" t="s">
        <v>1004</v>
      </c>
      <c r="F422" s="8" t="s">
        <v>20</v>
      </c>
      <c r="G422" s="7">
        <v>3</v>
      </c>
      <c r="H422" s="57"/>
    </row>
    <row r="423" spans="1:8" ht="47.25">
      <c r="A423" s="7">
        <f>COUNTA(B$4:B423)</f>
        <v>212</v>
      </c>
      <c r="B423" s="8" t="s">
        <v>1005</v>
      </c>
      <c r="C423" s="40" t="s">
        <v>1006</v>
      </c>
      <c r="D423" s="9" t="s">
        <v>155</v>
      </c>
      <c r="E423" s="7" t="s">
        <v>1007</v>
      </c>
      <c r="F423" s="8" t="s">
        <v>515</v>
      </c>
      <c r="G423" s="7">
        <v>5</v>
      </c>
      <c r="H423" s="7">
        <v>5</v>
      </c>
    </row>
    <row r="424" spans="1:8" ht="63">
      <c r="A424" s="7">
        <f>COUNTA(B$4:B424)</f>
        <v>213</v>
      </c>
      <c r="B424" s="8" t="s">
        <v>1008</v>
      </c>
      <c r="C424" s="39">
        <v>3001180095</v>
      </c>
      <c r="D424" s="9" t="s">
        <v>155</v>
      </c>
      <c r="E424" s="7" t="s">
        <v>1009</v>
      </c>
      <c r="F424" s="8" t="s">
        <v>16</v>
      </c>
      <c r="G424" s="7">
        <v>5</v>
      </c>
      <c r="H424" s="7">
        <v>5</v>
      </c>
    </row>
    <row r="425" spans="1:8" ht="63">
      <c r="A425" s="7">
        <f>COUNTA(B$4:B425)</f>
        <v>214</v>
      </c>
      <c r="B425" s="8" t="s">
        <v>1010</v>
      </c>
      <c r="C425" s="7" t="s">
        <v>1011</v>
      </c>
      <c r="D425" s="9" t="s">
        <v>155</v>
      </c>
      <c r="E425" s="7" t="s">
        <v>1012</v>
      </c>
      <c r="F425" s="8" t="s">
        <v>515</v>
      </c>
      <c r="G425" s="7">
        <v>5</v>
      </c>
      <c r="H425" s="7">
        <v>5</v>
      </c>
    </row>
    <row r="426" spans="1:8" ht="47.25">
      <c r="A426" s="7">
        <f>COUNTA(B$4:B426)</f>
        <v>215</v>
      </c>
      <c r="B426" s="8" t="s">
        <v>1013</v>
      </c>
      <c r="C426" s="7" t="s">
        <v>1014</v>
      </c>
      <c r="D426" s="9" t="s">
        <v>155</v>
      </c>
      <c r="E426" s="7" t="s">
        <v>1015</v>
      </c>
      <c r="F426" s="8" t="s">
        <v>16</v>
      </c>
      <c r="G426" s="7">
        <v>5</v>
      </c>
      <c r="H426" s="7">
        <v>5</v>
      </c>
    </row>
    <row r="427" spans="1:8" ht="47.25">
      <c r="A427" s="7">
        <f>COUNTA(B$4:B427)</f>
        <v>216</v>
      </c>
      <c r="B427" s="8" t="s">
        <v>1016</v>
      </c>
      <c r="C427" s="7" t="s">
        <v>1017</v>
      </c>
      <c r="D427" s="9" t="s">
        <v>155</v>
      </c>
      <c r="E427" s="7" t="s">
        <v>1018</v>
      </c>
      <c r="F427" s="8" t="s">
        <v>515</v>
      </c>
      <c r="G427" s="7">
        <v>5</v>
      </c>
      <c r="H427" s="7">
        <v>5</v>
      </c>
    </row>
    <row r="428" spans="1:8" ht="47.25">
      <c r="A428" s="7">
        <f>COUNTA(B$4:B428)</f>
        <v>217</v>
      </c>
      <c r="B428" s="8" t="s">
        <v>1019</v>
      </c>
      <c r="C428" s="16" t="s">
        <v>1020</v>
      </c>
      <c r="D428" s="9" t="s">
        <v>155</v>
      </c>
      <c r="E428" s="7" t="s">
        <v>1021</v>
      </c>
      <c r="F428" s="8" t="s">
        <v>16</v>
      </c>
      <c r="G428" s="7">
        <v>5</v>
      </c>
      <c r="H428" s="7">
        <v>5</v>
      </c>
    </row>
    <row r="429" spans="1:8" ht="63">
      <c r="A429" s="7">
        <f>COUNTA(B$4:B429)</f>
        <v>218</v>
      </c>
      <c r="B429" s="8" t="s">
        <v>1022</v>
      </c>
      <c r="C429" s="7" t="s">
        <v>1023</v>
      </c>
      <c r="D429" s="9" t="s">
        <v>155</v>
      </c>
      <c r="E429" s="7" t="s">
        <v>1024</v>
      </c>
      <c r="F429" s="8" t="s">
        <v>16</v>
      </c>
      <c r="G429" s="7">
        <v>5</v>
      </c>
      <c r="H429" s="7">
        <v>5</v>
      </c>
    </row>
    <row r="430" spans="1:8" ht="47.25">
      <c r="A430" s="7">
        <f>COUNTA(B$4:B430)</f>
        <v>219</v>
      </c>
      <c r="B430" s="8" t="s">
        <v>1025</v>
      </c>
      <c r="C430" s="7" t="s">
        <v>1026</v>
      </c>
      <c r="D430" s="9" t="s">
        <v>155</v>
      </c>
      <c r="E430" s="7" t="s">
        <v>1027</v>
      </c>
      <c r="F430" s="8" t="s">
        <v>515</v>
      </c>
      <c r="G430" s="7">
        <v>5</v>
      </c>
      <c r="H430" s="7">
        <v>5</v>
      </c>
    </row>
    <row r="431" spans="1:8" ht="42.75">
      <c r="A431" s="7">
        <f>COUNTA(B$4:B431)</f>
        <v>220</v>
      </c>
      <c r="B431" s="8" t="s">
        <v>1028</v>
      </c>
      <c r="C431" s="29" t="s">
        <v>1029</v>
      </c>
      <c r="D431" s="9" t="s">
        <v>155</v>
      </c>
      <c r="E431" s="7" t="s">
        <v>1030</v>
      </c>
      <c r="F431" s="8" t="s">
        <v>515</v>
      </c>
      <c r="G431" s="7">
        <v>5</v>
      </c>
      <c r="H431" s="7">
        <v>5</v>
      </c>
    </row>
    <row r="432" spans="1:8" ht="47.25">
      <c r="A432" s="7">
        <f>COUNTA(B$4:B432)</f>
        <v>221</v>
      </c>
      <c r="B432" s="8" t="s">
        <v>1031</v>
      </c>
      <c r="C432" s="7">
        <v>3001190093</v>
      </c>
      <c r="D432" s="9" t="s">
        <v>155</v>
      </c>
      <c r="E432" s="7" t="s">
        <v>1032</v>
      </c>
      <c r="F432" s="8" t="s">
        <v>16</v>
      </c>
      <c r="G432" s="7">
        <v>5</v>
      </c>
      <c r="H432" s="7">
        <v>5</v>
      </c>
    </row>
    <row r="433" spans="1:8" ht="63">
      <c r="A433" s="7">
        <f>COUNTA(B$4:B433)</f>
        <v>222</v>
      </c>
      <c r="B433" s="8" t="s">
        <v>1033</v>
      </c>
      <c r="C433" s="7">
        <v>3001190097</v>
      </c>
      <c r="D433" s="9" t="s">
        <v>155</v>
      </c>
      <c r="E433" s="7" t="s">
        <v>1034</v>
      </c>
      <c r="F433" s="8" t="s">
        <v>515</v>
      </c>
      <c r="G433" s="7">
        <v>5</v>
      </c>
      <c r="H433" s="7">
        <v>5</v>
      </c>
    </row>
    <row r="434" spans="1:8" ht="47.25">
      <c r="A434" s="7">
        <f>COUNTA(B$4:B434)</f>
        <v>223</v>
      </c>
      <c r="B434" s="8" t="s">
        <v>1035</v>
      </c>
      <c r="C434" s="16" t="s">
        <v>1036</v>
      </c>
      <c r="D434" s="9" t="s">
        <v>155</v>
      </c>
      <c r="E434" s="7" t="s">
        <v>1037</v>
      </c>
      <c r="F434" s="8" t="s">
        <v>515</v>
      </c>
      <c r="G434" s="7">
        <v>5</v>
      </c>
      <c r="H434" s="7">
        <v>5</v>
      </c>
    </row>
    <row r="435" spans="1:8" ht="47.25">
      <c r="A435" s="7">
        <f>COUNTA(B$4:B435)</f>
        <v>224</v>
      </c>
      <c r="B435" s="8" t="s">
        <v>1038</v>
      </c>
      <c r="C435" s="7">
        <v>3001200055</v>
      </c>
      <c r="D435" s="9" t="s">
        <v>155</v>
      </c>
      <c r="E435" s="7" t="s">
        <v>1039</v>
      </c>
      <c r="F435" s="8" t="s">
        <v>515</v>
      </c>
      <c r="G435" s="7">
        <v>5</v>
      </c>
      <c r="H435" s="7">
        <v>5</v>
      </c>
    </row>
    <row r="436" spans="1:8" ht="42.75">
      <c r="A436" s="7">
        <f>COUNTA(B$4:B436)</f>
        <v>225</v>
      </c>
      <c r="B436" s="8" t="s">
        <v>1040</v>
      </c>
      <c r="C436" s="7" t="s">
        <v>1041</v>
      </c>
      <c r="D436" s="9" t="s">
        <v>155</v>
      </c>
      <c r="E436" s="7" t="s">
        <v>1042</v>
      </c>
      <c r="F436" s="8" t="s">
        <v>16</v>
      </c>
      <c r="G436" s="7">
        <v>5</v>
      </c>
      <c r="H436" s="7">
        <v>5</v>
      </c>
    </row>
    <row r="437" spans="1:8" ht="47.25">
      <c r="A437" s="7">
        <f>COUNTA(B$4:B437)</f>
        <v>226</v>
      </c>
      <c r="B437" s="8" t="s">
        <v>1043</v>
      </c>
      <c r="C437" s="7">
        <v>3001200068</v>
      </c>
      <c r="D437" s="9" t="s">
        <v>155</v>
      </c>
      <c r="E437" s="7" t="s">
        <v>1044</v>
      </c>
      <c r="F437" s="8" t="s">
        <v>515</v>
      </c>
      <c r="G437" s="7">
        <v>5</v>
      </c>
      <c r="H437" s="7">
        <v>5</v>
      </c>
    </row>
    <row r="438" spans="1:8" ht="63">
      <c r="A438" s="7">
        <f>COUNTA(B$4:B438)</f>
        <v>227</v>
      </c>
      <c r="B438" s="8" t="s">
        <v>1045</v>
      </c>
      <c r="C438" s="7">
        <v>2001180091</v>
      </c>
      <c r="D438" s="8" t="s">
        <v>478</v>
      </c>
      <c r="E438" s="7" t="s">
        <v>1046</v>
      </c>
      <c r="F438" s="8" t="s">
        <v>16</v>
      </c>
      <c r="G438" s="7">
        <v>5</v>
      </c>
      <c r="H438" s="7">
        <v>5</v>
      </c>
    </row>
    <row r="439" spans="1:8" ht="31.5">
      <c r="A439" s="7">
        <f>COUNTA(B$4:B439)</f>
        <v>228</v>
      </c>
      <c r="B439" s="8" t="s">
        <v>1047</v>
      </c>
      <c r="C439" s="7">
        <v>2157180006</v>
      </c>
      <c r="D439" s="8" t="s">
        <v>478</v>
      </c>
      <c r="E439" s="7" t="s">
        <v>1048</v>
      </c>
      <c r="F439" s="25" t="s">
        <v>1049</v>
      </c>
      <c r="G439" s="7">
        <v>5</v>
      </c>
      <c r="H439" s="7">
        <v>5</v>
      </c>
    </row>
    <row r="440" spans="1:8" ht="47.25">
      <c r="A440" s="7">
        <f>COUNTA(B$4:B440)</f>
        <v>229</v>
      </c>
      <c r="B440" s="8" t="s">
        <v>1050</v>
      </c>
      <c r="C440" s="7">
        <v>2119180009</v>
      </c>
      <c r="D440" s="8" t="s">
        <v>403</v>
      </c>
      <c r="E440" s="7" t="s">
        <v>1051</v>
      </c>
      <c r="F440" s="8" t="s">
        <v>16</v>
      </c>
      <c r="G440" s="7">
        <v>5</v>
      </c>
      <c r="H440" s="7">
        <v>5</v>
      </c>
    </row>
    <row r="441" spans="1:8" ht="50.25">
      <c r="A441" s="7">
        <f>COUNTA(B$4:B441)</f>
        <v>230</v>
      </c>
      <c r="B441" s="8" t="s">
        <v>1052</v>
      </c>
      <c r="C441" s="7">
        <v>2119190061</v>
      </c>
      <c r="D441" s="8" t="s">
        <v>403</v>
      </c>
      <c r="E441" s="7" t="s">
        <v>1053</v>
      </c>
      <c r="F441" s="8" t="s">
        <v>16</v>
      </c>
      <c r="G441" s="7">
        <v>5</v>
      </c>
      <c r="H441" s="7">
        <v>5</v>
      </c>
    </row>
    <row r="442" spans="1:8" ht="47.25">
      <c r="A442" s="7">
        <f>COUNTA(B$4:B442)</f>
        <v>231</v>
      </c>
      <c r="B442" s="8" t="s">
        <v>1054</v>
      </c>
      <c r="C442" s="7">
        <v>2019180026</v>
      </c>
      <c r="D442" s="8" t="s">
        <v>403</v>
      </c>
      <c r="E442" s="7" t="s">
        <v>1055</v>
      </c>
      <c r="F442" s="8" t="s">
        <v>16</v>
      </c>
      <c r="G442" s="7">
        <v>5</v>
      </c>
      <c r="H442" s="7">
        <v>5</v>
      </c>
    </row>
    <row r="443" spans="1:8" ht="47.25">
      <c r="A443" s="7">
        <f>COUNTA(B$4:B443)</f>
        <v>232</v>
      </c>
      <c r="B443" s="8" t="s">
        <v>1056</v>
      </c>
      <c r="C443" s="7">
        <v>3019200005</v>
      </c>
      <c r="D443" s="8" t="s">
        <v>403</v>
      </c>
      <c r="E443" s="7" t="s">
        <v>1057</v>
      </c>
      <c r="F443" s="8" t="s">
        <v>16</v>
      </c>
      <c r="G443" s="7">
        <v>5</v>
      </c>
      <c r="H443" s="7">
        <v>5</v>
      </c>
    </row>
    <row r="444" spans="1:8" ht="47.25">
      <c r="A444" s="7">
        <f>COUNTA(B$4:B444)</f>
        <v>233</v>
      </c>
      <c r="B444" s="8" t="s">
        <v>1058</v>
      </c>
      <c r="C444" s="7">
        <v>3003160019</v>
      </c>
      <c r="D444" s="8" t="s">
        <v>336</v>
      </c>
      <c r="E444" s="7" t="s">
        <v>1059</v>
      </c>
      <c r="F444" s="8" t="s">
        <v>16</v>
      </c>
      <c r="G444" s="7">
        <v>5</v>
      </c>
      <c r="H444" s="7">
        <v>5</v>
      </c>
    </row>
    <row r="445" spans="1:8" ht="47.25">
      <c r="A445" s="10">
        <f>COUNTA(B$4:B445)</f>
        <v>234</v>
      </c>
      <c r="B445" s="9" t="s">
        <v>1060</v>
      </c>
      <c r="C445" s="10">
        <v>3003190007</v>
      </c>
      <c r="D445" s="9" t="s">
        <v>336</v>
      </c>
      <c r="E445" s="7" t="s">
        <v>1061</v>
      </c>
      <c r="F445" s="8" t="s">
        <v>16</v>
      </c>
      <c r="G445" s="10">
        <v>5</v>
      </c>
      <c r="H445" s="7">
        <v>5</v>
      </c>
    </row>
    <row r="446" spans="1:8" ht="47.25">
      <c r="A446" s="7">
        <f>COUNTA(B$4:B446)</f>
        <v>235</v>
      </c>
      <c r="B446" s="8" t="s">
        <v>1062</v>
      </c>
      <c r="C446" s="7">
        <v>2003190030</v>
      </c>
      <c r="D446" s="8" t="s">
        <v>336</v>
      </c>
      <c r="E446" s="7" t="s">
        <v>1063</v>
      </c>
      <c r="F446" s="8" t="s">
        <v>16</v>
      </c>
      <c r="G446" s="7">
        <v>5</v>
      </c>
      <c r="H446" s="7">
        <v>5</v>
      </c>
    </row>
    <row r="447" spans="1:8" ht="47.25">
      <c r="A447" s="7">
        <f>COUNTA(B$4:B447)</f>
        <v>236</v>
      </c>
      <c r="B447" s="8" t="s">
        <v>1064</v>
      </c>
      <c r="C447" s="7">
        <v>3003170020</v>
      </c>
      <c r="D447" s="8" t="s">
        <v>336</v>
      </c>
      <c r="E447" s="7" t="s">
        <v>1065</v>
      </c>
      <c r="F447" s="8" t="s">
        <v>16</v>
      </c>
      <c r="G447" s="7">
        <v>5</v>
      </c>
      <c r="H447" s="7">
        <v>5</v>
      </c>
    </row>
    <row r="448" spans="1:8" ht="42.75">
      <c r="A448" s="7">
        <f>COUNTA(B$4:B448)</f>
        <v>237</v>
      </c>
      <c r="B448" s="8" t="s">
        <v>1066</v>
      </c>
      <c r="C448" s="7">
        <v>2103190001</v>
      </c>
      <c r="D448" s="8" t="s">
        <v>336</v>
      </c>
      <c r="E448" s="7" t="s">
        <v>1067</v>
      </c>
      <c r="F448" s="8" t="s">
        <v>16</v>
      </c>
      <c r="G448" s="7">
        <v>5</v>
      </c>
      <c r="H448" s="7">
        <v>5</v>
      </c>
    </row>
    <row r="449" spans="1:8" ht="78.75">
      <c r="A449" s="7">
        <f>COUNTA(B$4:B449)</f>
        <v>238</v>
      </c>
      <c r="B449" s="8" t="s">
        <v>1068</v>
      </c>
      <c r="C449" s="7">
        <v>3003180011</v>
      </c>
      <c r="D449" s="8" t="s">
        <v>336</v>
      </c>
      <c r="E449" s="7" t="s">
        <v>1069</v>
      </c>
      <c r="F449" s="8" t="s">
        <v>16</v>
      </c>
      <c r="G449" s="7">
        <v>5</v>
      </c>
      <c r="H449" s="7">
        <v>5</v>
      </c>
    </row>
    <row r="450" spans="1:8" ht="47.25">
      <c r="A450" s="10">
        <f>COUNTA(B$4:B450)</f>
        <v>239</v>
      </c>
      <c r="B450" s="9" t="s">
        <v>1070</v>
      </c>
      <c r="C450" s="10">
        <v>2003190022</v>
      </c>
      <c r="D450" s="9" t="s">
        <v>336</v>
      </c>
      <c r="E450" s="7" t="s">
        <v>1071</v>
      </c>
      <c r="F450" s="8" t="s">
        <v>16</v>
      </c>
      <c r="G450" s="10">
        <v>5</v>
      </c>
      <c r="H450" s="7">
        <v>5</v>
      </c>
    </row>
    <row r="451" spans="1:8" ht="42.75">
      <c r="A451" s="7">
        <f>COUNTA(B$4:B451)</f>
        <v>240</v>
      </c>
      <c r="B451" s="8" t="s">
        <v>1072</v>
      </c>
      <c r="C451" s="7">
        <v>2103180025</v>
      </c>
      <c r="D451" s="8" t="s">
        <v>336</v>
      </c>
      <c r="E451" s="7" t="s">
        <v>1073</v>
      </c>
      <c r="F451" s="8" t="s">
        <v>16</v>
      </c>
      <c r="G451" s="7">
        <v>5</v>
      </c>
      <c r="H451" s="7">
        <v>5</v>
      </c>
    </row>
    <row r="452" spans="1:8" ht="47.25">
      <c r="A452" s="10">
        <f>COUNTA(B$4:B452)</f>
        <v>241</v>
      </c>
      <c r="B452" s="9" t="s">
        <v>1074</v>
      </c>
      <c r="C452" s="10">
        <v>2103180057</v>
      </c>
      <c r="D452" s="9" t="s">
        <v>336</v>
      </c>
      <c r="E452" s="7" t="s">
        <v>1075</v>
      </c>
      <c r="F452" s="8" t="s">
        <v>16</v>
      </c>
      <c r="G452" s="10">
        <v>5</v>
      </c>
      <c r="H452" s="7">
        <v>5</v>
      </c>
    </row>
    <row r="453" spans="1:8">
      <c r="A453" s="57">
        <f>COUNTA(B$4:B453)</f>
        <v>242</v>
      </c>
      <c r="B453" s="64" t="s">
        <v>1076</v>
      </c>
      <c r="C453" s="57">
        <v>2003180027</v>
      </c>
      <c r="D453" s="64" t="s">
        <v>336</v>
      </c>
      <c r="E453" s="8" t="s">
        <v>1077</v>
      </c>
      <c r="F453" s="8" t="s">
        <v>568</v>
      </c>
      <c r="G453" s="7">
        <v>2</v>
      </c>
      <c r="H453" s="57">
        <v>5</v>
      </c>
    </row>
    <row r="454" spans="1:8" ht="47.25">
      <c r="A454" s="57"/>
      <c r="B454" s="57"/>
      <c r="C454" s="57"/>
      <c r="D454" s="57"/>
      <c r="E454" s="7" t="s">
        <v>1078</v>
      </c>
      <c r="F454" s="8" t="s">
        <v>20</v>
      </c>
      <c r="G454" s="7">
        <v>3</v>
      </c>
      <c r="H454" s="57"/>
    </row>
    <row r="455" spans="1:8" ht="63">
      <c r="A455" s="7">
        <f>COUNTA(B$4:B455)</f>
        <v>243</v>
      </c>
      <c r="B455" s="8" t="s">
        <v>1079</v>
      </c>
      <c r="C455" s="7">
        <v>3003180015</v>
      </c>
      <c r="D455" s="8" t="s">
        <v>336</v>
      </c>
      <c r="E455" s="7" t="s">
        <v>1080</v>
      </c>
      <c r="F455" s="8" t="s">
        <v>16</v>
      </c>
      <c r="G455" s="7">
        <v>5</v>
      </c>
      <c r="H455" s="7">
        <v>5</v>
      </c>
    </row>
    <row r="456" spans="1:8" ht="47.25">
      <c r="A456" s="7">
        <f>COUNTA(B$4:B456)</f>
        <v>244</v>
      </c>
      <c r="B456" s="8" t="s">
        <v>1081</v>
      </c>
      <c r="C456" s="7">
        <v>2003200021</v>
      </c>
      <c r="D456" s="8" t="s">
        <v>336</v>
      </c>
      <c r="E456" s="7" t="s">
        <v>1082</v>
      </c>
      <c r="F456" s="8" t="s">
        <v>16</v>
      </c>
      <c r="G456" s="7">
        <v>5</v>
      </c>
      <c r="H456" s="7">
        <v>5</v>
      </c>
    </row>
    <row r="457" spans="1:8" ht="47.25">
      <c r="A457" s="7">
        <f>COUNTA(B$4:B457)</f>
        <v>245</v>
      </c>
      <c r="B457" s="8" t="s">
        <v>1083</v>
      </c>
      <c r="C457" s="7">
        <v>3003180001</v>
      </c>
      <c r="D457" s="8" t="s">
        <v>336</v>
      </c>
      <c r="E457" s="7" t="s">
        <v>1084</v>
      </c>
      <c r="F457" s="8" t="s">
        <v>16</v>
      </c>
      <c r="G457" s="7">
        <v>5</v>
      </c>
      <c r="H457" s="7">
        <v>5</v>
      </c>
    </row>
    <row r="458" spans="1:8" ht="47.25">
      <c r="A458" s="7">
        <f>COUNTA(B$4:B458)</f>
        <v>246</v>
      </c>
      <c r="B458" s="8" t="s">
        <v>1085</v>
      </c>
      <c r="C458" s="7">
        <v>3003180024</v>
      </c>
      <c r="D458" s="8" t="s">
        <v>336</v>
      </c>
      <c r="E458" s="7" t="s">
        <v>1086</v>
      </c>
      <c r="F458" s="8" t="s">
        <v>16</v>
      </c>
      <c r="G458" s="7">
        <v>5</v>
      </c>
      <c r="H458" s="7">
        <v>5</v>
      </c>
    </row>
    <row r="459" spans="1:8" ht="42.75">
      <c r="A459" s="7">
        <f>COUNTA(B$4:B459)</f>
        <v>247</v>
      </c>
      <c r="B459" s="8" t="s">
        <v>1087</v>
      </c>
      <c r="C459" s="7">
        <v>3003190020</v>
      </c>
      <c r="D459" s="14" t="s">
        <v>336</v>
      </c>
      <c r="E459" s="7" t="s">
        <v>1088</v>
      </c>
      <c r="F459" s="8" t="s">
        <v>16</v>
      </c>
      <c r="G459" s="7">
        <v>5</v>
      </c>
      <c r="H459" s="7">
        <v>5</v>
      </c>
    </row>
    <row r="460" spans="1:8" ht="47.25">
      <c r="A460" s="7">
        <f>COUNTA(B$4:B460)</f>
        <v>248</v>
      </c>
      <c r="B460" s="8" t="s">
        <v>1089</v>
      </c>
      <c r="C460" s="7">
        <v>3003170017</v>
      </c>
      <c r="D460" s="14" t="s">
        <v>336</v>
      </c>
      <c r="E460" s="7" t="s">
        <v>1090</v>
      </c>
      <c r="F460" s="8" t="s">
        <v>16</v>
      </c>
      <c r="G460" s="7">
        <v>5</v>
      </c>
      <c r="H460" s="7">
        <v>5</v>
      </c>
    </row>
    <row r="461" spans="1:8" ht="47.25">
      <c r="A461" s="7">
        <f>COUNTA(B$4:B461)</f>
        <v>249</v>
      </c>
      <c r="B461" s="8" t="s">
        <v>1091</v>
      </c>
      <c r="C461" s="7">
        <v>2103180046</v>
      </c>
      <c r="D461" s="14" t="s">
        <v>336</v>
      </c>
      <c r="E461" s="7" t="s">
        <v>1092</v>
      </c>
      <c r="F461" s="8" t="s">
        <v>16</v>
      </c>
      <c r="G461" s="7">
        <v>5</v>
      </c>
      <c r="H461" s="7">
        <v>5</v>
      </c>
    </row>
    <row r="462" spans="1:8" ht="47.25">
      <c r="A462" s="7">
        <f>COUNTA(B$4:B462)</f>
        <v>250</v>
      </c>
      <c r="B462" s="8" t="s">
        <v>1093</v>
      </c>
      <c r="C462" s="7">
        <v>3003180021</v>
      </c>
      <c r="D462" s="14" t="s">
        <v>336</v>
      </c>
      <c r="E462" s="7" t="s">
        <v>1094</v>
      </c>
      <c r="F462" s="8" t="s">
        <v>16</v>
      </c>
      <c r="G462" s="10">
        <v>5</v>
      </c>
      <c r="H462" s="7">
        <v>5</v>
      </c>
    </row>
    <row r="463" spans="1:8" ht="42.75">
      <c r="A463" s="7">
        <f>COUNTA(B$4:B463)</f>
        <v>251</v>
      </c>
      <c r="B463" s="8" t="s">
        <v>1095</v>
      </c>
      <c r="C463" s="7">
        <v>3003200024</v>
      </c>
      <c r="D463" s="8" t="s">
        <v>336</v>
      </c>
      <c r="E463" s="7" t="s">
        <v>1096</v>
      </c>
      <c r="F463" s="8" t="s">
        <v>540</v>
      </c>
      <c r="G463" s="7">
        <v>5</v>
      </c>
      <c r="H463" s="7">
        <v>5</v>
      </c>
    </row>
    <row r="464" spans="1:8" ht="47.25">
      <c r="A464" s="57">
        <f>COUNTA(B$4:B464)</f>
        <v>252</v>
      </c>
      <c r="B464" s="64" t="s">
        <v>1097</v>
      </c>
      <c r="C464" s="57">
        <v>3003190006</v>
      </c>
      <c r="D464" s="64" t="s">
        <v>336</v>
      </c>
      <c r="E464" s="7" t="s">
        <v>1098</v>
      </c>
      <c r="F464" s="8" t="s">
        <v>20</v>
      </c>
      <c r="G464" s="10">
        <v>3</v>
      </c>
      <c r="H464" s="57">
        <v>5</v>
      </c>
    </row>
    <row r="465" spans="1:8" ht="31.5">
      <c r="A465" s="57"/>
      <c r="B465" s="57"/>
      <c r="C465" s="57"/>
      <c r="D465" s="57"/>
      <c r="E465" s="8" t="s">
        <v>1099</v>
      </c>
      <c r="F465" s="8" t="s">
        <v>363</v>
      </c>
      <c r="G465" s="10">
        <v>1</v>
      </c>
      <c r="H465" s="57"/>
    </row>
    <row r="466" spans="1:8" ht="31.5">
      <c r="A466" s="57"/>
      <c r="B466" s="57"/>
      <c r="C466" s="57"/>
      <c r="D466" s="57"/>
      <c r="E466" s="8" t="s">
        <v>1100</v>
      </c>
      <c r="F466" s="8" t="s">
        <v>363</v>
      </c>
      <c r="G466" s="10">
        <v>1</v>
      </c>
      <c r="H466" s="57"/>
    </row>
    <row r="467" spans="1:8" ht="31.5">
      <c r="A467" s="7">
        <f>COUNTA(B$4:B467)</f>
        <v>253</v>
      </c>
      <c r="B467" s="8" t="s">
        <v>1101</v>
      </c>
      <c r="C467" s="7">
        <v>2111180003</v>
      </c>
      <c r="D467" s="8" t="s">
        <v>632</v>
      </c>
      <c r="E467" s="7" t="s">
        <v>1102</v>
      </c>
      <c r="F467" s="8" t="s">
        <v>16</v>
      </c>
      <c r="G467" s="7">
        <v>5</v>
      </c>
      <c r="H467" s="7">
        <v>5</v>
      </c>
    </row>
    <row r="468" spans="1:8" ht="63">
      <c r="A468" s="57">
        <f>COUNTA(B$4:B468)</f>
        <v>254</v>
      </c>
      <c r="B468" s="64" t="s">
        <v>1103</v>
      </c>
      <c r="C468" s="57">
        <v>3010180002</v>
      </c>
      <c r="D468" s="64" t="s">
        <v>529</v>
      </c>
      <c r="E468" s="7" t="s">
        <v>1104</v>
      </c>
      <c r="F468" s="8" t="s">
        <v>20</v>
      </c>
      <c r="G468" s="7">
        <v>3</v>
      </c>
      <c r="H468" s="57">
        <v>5</v>
      </c>
    </row>
    <row r="469" spans="1:8" ht="28.5">
      <c r="A469" s="57"/>
      <c r="B469" s="57"/>
      <c r="C469" s="57"/>
      <c r="D469" s="57"/>
      <c r="E469" s="8" t="s">
        <v>1105</v>
      </c>
      <c r="F469" s="8" t="s">
        <v>326</v>
      </c>
      <c r="G469" s="7">
        <v>2</v>
      </c>
      <c r="H469" s="57"/>
    </row>
    <row r="470" spans="1:8" ht="47.25">
      <c r="A470" s="7">
        <f>COUNTA(B$4:B470)</f>
        <v>255</v>
      </c>
      <c r="B470" s="8" t="s">
        <v>1106</v>
      </c>
      <c r="C470" s="7">
        <v>3009200002</v>
      </c>
      <c r="D470" s="8" t="s">
        <v>1107</v>
      </c>
      <c r="E470" s="7" t="s">
        <v>1108</v>
      </c>
      <c r="F470" s="8" t="s">
        <v>16</v>
      </c>
      <c r="G470" s="7">
        <v>5</v>
      </c>
      <c r="H470" s="7">
        <v>5</v>
      </c>
    </row>
    <row r="471" spans="1:8" ht="30">
      <c r="A471" s="7">
        <f>COUNTA(B$4:B471)</f>
        <v>256</v>
      </c>
      <c r="B471" s="8" t="s">
        <v>1109</v>
      </c>
      <c r="C471" s="7">
        <v>2109190022</v>
      </c>
      <c r="D471" s="8" t="s">
        <v>1107</v>
      </c>
      <c r="E471" s="7" t="s">
        <v>1110</v>
      </c>
      <c r="F471" s="8" t="s">
        <v>1111</v>
      </c>
      <c r="G471" s="7">
        <v>5</v>
      </c>
      <c r="H471" s="7">
        <v>5</v>
      </c>
    </row>
    <row r="472" spans="1:8" ht="42.75">
      <c r="A472" s="7">
        <f>COUNTA(B$4:B472)</f>
        <v>257</v>
      </c>
      <c r="B472" s="8" t="s">
        <v>1112</v>
      </c>
      <c r="C472" s="7">
        <v>3005190009</v>
      </c>
      <c r="D472" s="15" t="s">
        <v>380</v>
      </c>
      <c r="E472" s="7" t="s">
        <v>1113</v>
      </c>
      <c r="F472" s="8" t="s">
        <v>16</v>
      </c>
      <c r="G472" s="7">
        <v>5</v>
      </c>
      <c r="H472" s="7">
        <v>5</v>
      </c>
    </row>
    <row r="473" spans="1:8" ht="47.25">
      <c r="A473" s="7">
        <f>COUNTA(B$4:B473)</f>
        <v>258</v>
      </c>
      <c r="B473" s="8" t="s">
        <v>1114</v>
      </c>
      <c r="C473" s="7">
        <v>2005190005</v>
      </c>
      <c r="D473" s="8" t="s">
        <v>380</v>
      </c>
      <c r="E473" s="7" t="s">
        <v>1115</v>
      </c>
      <c r="F473" s="8" t="s">
        <v>16</v>
      </c>
      <c r="G473" s="7">
        <v>5</v>
      </c>
      <c r="H473" s="7">
        <v>5</v>
      </c>
    </row>
    <row r="474" spans="1:8" ht="47.25">
      <c r="A474" s="7">
        <f>COUNTA(B$4:B474)</f>
        <v>259</v>
      </c>
      <c r="B474" s="8" t="s">
        <v>1116</v>
      </c>
      <c r="C474" s="7">
        <v>2105180001</v>
      </c>
      <c r="D474" s="8" t="s">
        <v>380</v>
      </c>
      <c r="E474" s="7" t="s">
        <v>1117</v>
      </c>
      <c r="F474" s="8" t="s">
        <v>16</v>
      </c>
      <c r="G474" s="7">
        <v>5</v>
      </c>
      <c r="H474" s="7">
        <v>5</v>
      </c>
    </row>
    <row r="475" spans="1:8" ht="47.25">
      <c r="A475" s="7">
        <f>COUNTA(B$4:B475)</f>
        <v>260</v>
      </c>
      <c r="B475" s="8" t="s">
        <v>1118</v>
      </c>
      <c r="C475" s="7">
        <v>2105180090</v>
      </c>
      <c r="D475" s="8" t="s">
        <v>380</v>
      </c>
      <c r="E475" s="7" t="s">
        <v>1119</v>
      </c>
      <c r="F475" s="8" t="s">
        <v>16</v>
      </c>
      <c r="G475" s="7">
        <v>5</v>
      </c>
      <c r="H475" s="7">
        <v>5</v>
      </c>
    </row>
    <row r="476" spans="1:8" ht="47.25">
      <c r="A476" s="7">
        <f>COUNTA(B$4:B476)</f>
        <v>261</v>
      </c>
      <c r="B476" s="8" t="s">
        <v>1120</v>
      </c>
      <c r="C476" s="7">
        <v>3005180049</v>
      </c>
      <c r="D476" s="8" t="s">
        <v>380</v>
      </c>
      <c r="E476" s="7" t="s">
        <v>1121</v>
      </c>
      <c r="F476" s="8" t="s">
        <v>14</v>
      </c>
      <c r="G476" s="7">
        <v>5</v>
      </c>
      <c r="H476" s="7">
        <v>5</v>
      </c>
    </row>
    <row r="477" spans="1:8" ht="47.25">
      <c r="A477" s="7">
        <f>COUNTA(B$4:B477)</f>
        <v>262</v>
      </c>
      <c r="B477" s="8" t="s">
        <v>1122</v>
      </c>
      <c r="C477" s="7">
        <v>3005200042</v>
      </c>
      <c r="D477" s="8" t="s">
        <v>380</v>
      </c>
      <c r="E477" s="7" t="s">
        <v>1123</v>
      </c>
      <c r="F477" s="8" t="s">
        <v>16</v>
      </c>
      <c r="G477" s="7">
        <v>5</v>
      </c>
      <c r="H477" s="7">
        <v>5</v>
      </c>
    </row>
    <row r="478" spans="1:8" ht="47.25">
      <c r="A478" s="7">
        <f>COUNTA(B$4:B478)</f>
        <v>263</v>
      </c>
      <c r="B478" s="8" t="s">
        <v>1124</v>
      </c>
      <c r="C478" s="7">
        <v>3005190021</v>
      </c>
      <c r="D478" s="8" t="s">
        <v>380</v>
      </c>
      <c r="E478" s="7" t="s">
        <v>1125</v>
      </c>
      <c r="F478" s="8" t="s">
        <v>16</v>
      </c>
      <c r="G478" s="7">
        <v>5</v>
      </c>
      <c r="H478" s="7">
        <v>5</v>
      </c>
    </row>
    <row r="479" spans="1:8" ht="63">
      <c r="A479" s="7">
        <f>COUNTA(B$4:B479)</f>
        <v>264</v>
      </c>
      <c r="B479" s="8" t="s">
        <v>842</v>
      </c>
      <c r="C479" s="7">
        <v>3005170039</v>
      </c>
      <c r="D479" s="8" t="s">
        <v>380</v>
      </c>
      <c r="E479" s="7" t="s">
        <v>1126</v>
      </c>
      <c r="F479" s="8" t="s">
        <v>16</v>
      </c>
      <c r="G479" s="7">
        <v>5</v>
      </c>
      <c r="H479" s="7">
        <v>5</v>
      </c>
    </row>
    <row r="480" spans="1:8" ht="63">
      <c r="A480" s="7">
        <f>COUNTA(B$4:B480)</f>
        <v>265</v>
      </c>
      <c r="B480" s="8" t="s">
        <v>1127</v>
      </c>
      <c r="C480" s="7">
        <v>2057180002</v>
      </c>
      <c r="D480" s="8" t="s">
        <v>380</v>
      </c>
      <c r="E480" s="7" t="s">
        <v>1128</v>
      </c>
      <c r="F480" s="8" t="s">
        <v>16</v>
      </c>
      <c r="G480" s="7">
        <v>5</v>
      </c>
      <c r="H480" s="7">
        <v>5</v>
      </c>
    </row>
    <row r="481" spans="1:9" ht="63">
      <c r="A481" s="7">
        <f>COUNTA(B$4:B481)</f>
        <v>266</v>
      </c>
      <c r="B481" s="8" t="s">
        <v>1129</v>
      </c>
      <c r="C481" s="7" t="s">
        <v>1130</v>
      </c>
      <c r="D481" s="8" t="s">
        <v>380</v>
      </c>
      <c r="E481" s="7" t="s">
        <v>1131</v>
      </c>
      <c r="F481" s="8" t="s">
        <v>16</v>
      </c>
      <c r="G481" s="7" t="s">
        <v>1132</v>
      </c>
      <c r="H481" s="7">
        <v>5</v>
      </c>
    </row>
    <row r="482" spans="1:9" ht="47.25">
      <c r="A482" s="7">
        <f>COUNTA(B$4:B482)</f>
        <v>267</v>
      </c>
      <c r="B482" s="8" t="s">
        <v>1133</v>
      </c>
      <c r="C482" s="7">
        <v>3005170045</v>
      </c>
      <c r="D482" s="8" t="s">
        <v>380</v>
      </c>
      <c r="E482" s="7" t="s">
        <v>1134</v>
      </c>
      <c r="F482" s="8" t="s">
        <v>16</v>
      </c>
      <c r="G482" s="7">
        <v>5</v>
      </c>
      <c r="H482" s="7">
        <v>5</v>
      </c>
    </row>
    <row r="483" spans="1:9" ht="47.25">
      <c r="A483" s="7">
        <f>COUNTA(B$4:B483)</f>
        <v>268</v>
      </c>
      <c r="B483" s="8" t="s">
        <v>1135</v>
      </c>
      <c r="C483" s="7">
        <v>3005200043</v>
      </c>
      <c r="D483" s="8" t="s">
        <v>380</v>
      </c>
      <c r="E483" s="7" t="s">
        <v>1136</v>
      </c>
      <c r="F483" s="8" t="s">
        <v>16</v>
      </c>
      <c r="G483" s="7">
        <v>5</v>
      </c>
      <c r="H483" s="7">
        <v>5</v>
      </c>
    </row>
    <row r="484" spans="1:9" ht="47.25">
      <c r="A484" s="7">
        <f>COUNTA(B$4:B484)</f>
        <v>269</v>
      </c>
      <c r="B484" s="8" t="s">
        <v>1137</v>
      </c>
      <c r="C484" s="7">
        <v>2105180091</v>
      </c>
      <c r="D484" s="8" t="s">
        <v>380</v>
      </c>
      <c r="E484" s="7" t="s">
        <v>1138</v>
      </c>
      <c r="F484" s="8" t="s">
        <v>16</v>
      </c>
      <c r="G484" s="7">
        <v>5</v>
      </c>
      <c r="H484" s="7">
        <v>5</v>
      </c>
    </row>
    <row r="485" spans="1:9" ht="47.25">
      <c r="A485" s="7">
        <f>COUNTA(B$4:B485)</f>
        <v>270</v>
      </c>
      <c r="B485" s="14" t="s">
        <v>1139</v>
      </c>
      <c r="C485" s="7">
        <v>3005170035</v>
      </c>
      <c r="D485" s="14" t="s">
        <v>380</v>
      </c>
      <c r="E485" s="13" t="s">
        <v>1140</v>
      </c>
      <c r="F485" s="14" t="s">
        <v>16</v>
      </c>
      <c r="G485" s="13">
        <v>5</v>
      </c>
      <c r="H485" s="7">
        <v>5</v>
      </c>
    </row>
    <row r="486" spans="1:9" s="4" customFormat="1" ht="47.25">
      <c r="A486" s="7">
        <f>COUNTA(B$4:B486)</f>
        <v>271</v>
      </c>
      <c r="B486" s="8" t="s">
        <v>1141</v>
      </c>
      <c r="C486" s="7">
        <v>2007180093</v>
      </c>
      <c r="D486" s="8" t="s">
        <v>305</v>
      </c>
      <c r="E486" s="7" t="s">
        <v>1142</v>
      </c>
      <c r="F486" s="8" t="s">
        <v>16</v>
      </c>
      <c r="G486" s="7">
        <v>5</v>
      </c>
      <c r="H486" s="7">
        <v>5</v>
      </c>
      <c r="I486" s="42"/>
    </row>
    <row r="487" spans="1:9" s="4" customFormat="1" ht="47.25">
      <c r="A487" s="7">
        <f>COUNTA(B$4:B487)</f>
        <v>272</v>
      </c>
      <c r="B487" s="8" t="s">
        <v>1143</v>
      </c>
      <c r="C487" s="7">
        <v>2007190005</v>
      </c>
      <c r="D487" s="8" t="s">
        <v>305</v>
      </c>
      <c r="E487" s="7" t="s">
        <v>1144</v>
      </c>
      <c r="F487" s="8" t="s">
        <v>16</v>
      </c>
      <c r="G487" s="7">
        <v>5</v>
      </c>
      <c r="H487" s="7">
        <v>5</v>
      </c>
      <c r="I487" s="42"/>
    </row>
    <row r="488" spans="1:9" s="4" customFormat="1" ht="47.25">
      <c r="A488" s="7">
        <f>COUNTA(B$4:B488)</f>
        <v>273</v>
      </c>
      <c r="B488" s="8" t="s">
        <v>1145</v>
      </c>
      <c r="C488" s="7">
        <v>2007190022</v>
      </c>
      <c r="D488" s="8" t="s">
        <v>305</v>
      </c>
      <c r="E488" s="7" t="s">
        <v>1146</v>
      </c>
      <c r="F488" s="8" t="s">
        <v>16</v>
      </c>
      <c r="G488" s="7">
        <v>5</v>
      </c>
      <c r="H488" s="7">
        <v>5</v>
      </c>
      <c r="I488" s="42"/>
    </row>
    <row r="489" spans="1:9" ht="63">
      <c r="A489" s="7">
        <f>COUNTA(B$4:B489)</f>
        <v>274</v>
      </c>
      <c r="B489" s="8" t="s">
        <v>1147</v>
      </c>
      <c r="C489" s="7">
        <v>2102180009</v>
      </c>
      <c r="D489" s="8" t="s">
        <v>343</v>
      </c>
      <c r="E489" s="7" t="s">
        <v>1148</v>
      </c>
      <c r="F489" s="8" t="s">
        <v>16</v>
      </c>
      <c r="G489" s="7">
        <v>5</v>
      </c>
      <c r="H489" s="7">
        <v>5</v>
      </c>
    </row>
    <row r="490" spans="1:9" ht="47.25">
      <c r="A490" s="7">
        <f>COUNTA(B$4:B490)</f>
        <v>275</v>
      </c>
      <c r="B490" s="8" t="s">
        <v>1149</v>
      </c>
      <c r="C490" s="7">
        <v>2102190009</v>
      </c>
      <c r="D490" s="8" t="s">
        <v>343</v>
      </c>
      <c r="E490" s="7" t="s">
        <v>1150</v>
      </c>
      <c r="F490" s="8" t="s">
        <v>16</v>
      </c>
      <c r="G490" s="7">
        <v>5</v>
      </c>
      <c r="H490" s="7">
        <v>5</v>
      </c>
    </row>
    <row r="491" spans="1:9" ht="47.25">
      <c r="A491" s="7">
        <f>COUNTA(B$4:B491)</f>
        <v>276</v>
      </c>
      <c r="B491" s="8" t="s">
        <v>1151</v>
      </c>
      <c r="C491" s="7">
        <v>2102180097</v>
      </c>
      <c r="D491" s="8" t="s">
        <v>343</v>
      </c>
      <c r="E491" s="7" t="s">
        <v>1152</v>
      </c>
      <c r="F491" s="8" t="s">
        <v>16</v>
      </c>
      <c r="G491" s="7">
        <v>5</v>
      </c>
      <c r="H491" s="7">
        <v>5</v>
      </c>
    </row>
    <row r="492" spans="1:9" ht="47.25">
      <c r="A492" s="7">
        <f>COUNTA(B$4:B492)</f>
        <v>277</v>
      </c>
      <c r="B492" s="8" t="s">
        <v>1153</v>
      </c>
      <c r="C492" s="7">
        <v>3002180004</v>
      </c>
      <c r="D492" s="8" t="s">
        <v>343</v>
      </c>
      <c r="E492" s="7" t="s">
        <v>1154</v>
      </c>
      <c r="F492" s="8" t="s">
        <v>16</v>
      </c>
      <c r="G492" s="7">
        <v>5</v>
      </c>
      <c r="H492" s="7">
        <v>5</v>
      </c>
    </row>
    <row r="493" spans="1:9" ht="47.25">
      <c r="A493" s="7">
        <f>COUNTA(B$4:B493)</f>
        <v>278</v>
      </c>
      <c r="B493" s="8" t="s">
        <v>1155</v>
      </c>
      <c r="C493" s="7">
        <v>3002170025</v>
      </c>
      <c r="D493" s="8" t="s">
        <v>343</v>
      </c>
      <c r="E493" s="7" t="s">
        <v>1156</v>
      </c>
      <c r="F493" s="8" t="s">
        <v>16</v>
      </c>
      <c r="G493" s="7">
        <v>5</v>
      </c>
      <c r="H493" s="7">
        <v>5</v>
      </c>
    </row>
    <row r="494" spans="1:9" ht="31.5">
      <c r="A494" s="7">
        <f>COUNTA(B$4:B494)</f>
        <v>279</v>
      </c>
      <c r="B494" s="8" t="s">
        <v>1157</v>
      </c>
      <c r="C494" s="7">
        <v>2002190076</v>
      </c>
      <c r="D494" s="8" t="s">
        <v>343</v>
      </c>
      <c r="E494" s="7" t="s">
        <v>1158</v>
      </c>
      <c r="F494" s="8" t="s">
        <v>16</v>
      </c>
      <c r="G494" s="7">
        <v>5</v>
      </c>
      <c r="H494" s="7">
        <v>5</v>
      </c>
    </row>
    <row r="495" spans="1:9" ht="47.25">
      <c r="A495" s="7">
        <f>COUNTA(B$4:B495)</f>
        <v>280</v>
      </c>
      <c r="B495" s="8" t="s">
        <v>1159</v>
      </c>
      <c r="C495" s="7">
        <v>3012180016</v>
      </c>
      <c r="D495" s="8" t="s">
        <v>384</v>
      </c>
      <c r="E495" s="7" t="s">
        <v>1160</v>
      </c>
      <c r="F495" s="8" t="s">
        <v>106</v>
      </c>
      <c r="G495" s="7">
        <v>5</v>
      </c>
      <c r="H495" s="7">
        <v>5</v>
      </c>
    </row>
    <row r="496" spans="1:9" ht="47.25">
      <c r="A496" s="7">
        <f>COUNTA(B$4:B496)</f>
        <v>281</v>
      </c>
      <c r="B496" s="20" t="s">
        <v>1161</v>
      </c>
      <c r="C496" s="11">
        <v>2012180042</v>
      </c>
      <c r="D496" s="8" t="s">
        <v>384</v>
      </c>
      <c r="E496" s="12" t="s">
        <v>1162</v>
      </c>
      <c r="F496" s="18" t="s">
        <v>1163</v>
      </c>
      <c r="G496" s="12">
        <v>5</v>
      </c>
      <c r="H496" s="41">
        <v>5</v>
      </c>
    </row>
    <row r="497" spans="1:8" ht="42.75">
      <c r="A497" s="7">
        <f>COUNTA(B$4:B497)</f>
        <v>282</v>
      </c>
      <c r="B497" s="8" t="s">
        <v>1164</v>
      </c>
      <c r="C497" s="7">
        <v>2112190062</v>
      </c>
      <c r="D497" s="8" t="s">
        <v>384</v>
      </c>
      <c r="E497" s="7" t="s">
        <v>1165</v>
      </c>
      <c r="F497" s="8" t="s">
        <v>16</v>
      </c>
      <c r="G497" s="7">
        <v>5</v>
      </c>
      <c r="H497" s="7">
        <v>5</v>
      </c>
    </row>
    <row r="498" spans="1:8" ht="78.75">
      <c r="A498" s="7">
        <f>COUNTA(B$4:B498)</f>
        <v>283</v>
      </c>
      <c r="B498" s="8" t="s">
        <v>1166</v>
      </c>
      <c r="C498" s="7">
        <v>2112180060</v>
      </c>
      <c r="D498" s="8" t="s">
        <v>384</v>
      </c>
      <c r="E498" s="7" t="s">
        <v>1167</v>
      </c>
      <c r="F498" s="8" t="s">
        <v>16</v>
      </c>
      <c r="G498" s="7">
        <v>5</v>
      </c>
      <c r="H498" s="7">
        <v>5</v>
      </c>
    </row>
    <row r="499" spans="1:8" ht="47.25">
      <c r="A499" s="7">
        <f>COUNTA(B$4:B499)</f>
        <v>284</v>
      </c>
      <c r="B499" s="8" t="s">
        <v>1168</v>
      </c>
      <c r="C499" s="7">
        <v>3012180009</v>
      </c>
      <c r="D499" s="8" t="s">
        <v>384</v>
      </c>
      <c r="E499" s="7" t="s">
        <v>1169</v>
      </c>
      <c r="F499" s="8" t="s">
        <v>16</v>
      </c>
      <c r="G499" s="7">
        <v>5</v>
      </c>
      <c r="H499" s="7">
        <v>5</v>
      </c>
    </row>
    <row r="500" spans="1:8" ht="47.25">
      <c r="A500" s="7">
        <f>COUNTA(B$4:B500)</f>
        <v>285</v>
      </c>
      <c r="B500" s="8" t="s">
        <v>1170</v>
      </c>
      <c r="C500" s="7">
        <v>3012200015</v>
      </c>
      <c r="D500" s="8" t="s">
        <v>384</v>
      </c>
      <c r="E500" s="7" t="s">
        <v>1171</v>
      </c>
      <c r="F500" s="8" t="s">
        <v>16</v>
      </c>
      <c r="G500" s="7">
        <v>5</v>
      </c>
      <c r="H500" s="7">
        <v>5</v>
      </c>
    </row>
    <row r="501" spans="1:8" ht="47.25">
      <c r="A501" s="7">
        <f>COUNTA(B$4:B501)</f>
        <v>286</v>
      </c>
      <c r="B501" s="8" t="s">
        <v>1172</v>
      </c>
      <c r="C501" s="7">
        <v>2012180012</v>
      </c>
      <c r="D501" s="8" t="s">
        <v>384</v>
      </c>
      <c r="E501" s="7" t="s">
        <v>1173</v>
      </c>
      <c r="F501" s="8" t="s">
        <v>16</v>
      </c>
      <c r="G501" s="7">
        <v>5</v>
      </c>
      <c r="H501" s="7">
        <v>5</v>
      </c>
    </row>
    <row r="502" spans="1:8" ht="47.25">
      <c r="A502" s="7">
        <f>COUNTA(B$4:B502)</f>
        <v>287</v>
      </c>
      <c r="B502" s="8" t="s">
        <v>1174</v>
      </c>
      <c r="C502" s="7">
        <v>2012180050</v>
      </c>
      <c r="D502" s="8" t="s">
        <v>384</v>
      </c>
      <c r="E502" s="7" t="s">
        <v>1175</v>
      </c>
      <c r="F502" s="8" t="s">
        <v>16</v>
      </c>
      <c r="G502" s="7">
        <v>5</v>
      </c>
      <c r="H502" s="7">
        <v>5</v>
      </c>
    </row>
    <row r="503" spans="1:8" ht="63">
      <c r="A503" s="7">
        <f>COUNTA(B$4:B503)</f>
        <v>288</v>
      </c>
      <c r="B503" s="8" t="s">
        <v>1176</v>
      </c>
      <c r="C503" s="7">
        <v>3012190003</v>
      </c>
      <c r="D503" s="8" t="s">
        <v>384</v>
      </c>
      <c r="E503" s="7" t="s">
        <v>1177</v>
      </c>
      <c r="F503" s="8" t="s">
        <v>16</v>
      </c>
      <c r="G503" s="7">
        <v>5</v>
      </c>
      <c r="H503" s="7">
        <v>5</v>
      </c>
    </row>
    <row r="504" spans="1:8" ht="63">
      <c r="A504" s="7">
        <f>COUNTA(B$4:B504)</f>
        <v>289</v>
      </c>
      <c r="B504" s="8" t="s">
        <v>1178</v>
      </c>
      <c r="C504" s="7">
        <v>2012180062</v>
      </c>
      <c r="D504" s="8" t="s">
        <v>384</v>
      </c>
      <c r="E504" s="7" t="s">
        <v>1179</v>
      </c>
      <c r="F504" s="8" t="s">
        <v>16</v>
      </c>
      <c r="G504" s="7">
        <v>5</v>
      </c>
      <c r="H504" s="19">
        <v>5</v>
      </c>
    </row>
    <row r="505" spans="1:8" ht="47.25">
      <c r="A505" s="7">
        <f>COUNTA(B$4:B505)</f>
        <v>290</v>
      </c>
      <c r="B505" s="8" t="s">
        <v>1180</v>
      </c>
      <c r="C505" s="7">
        <v>2012180044</v>
      </c>
      <c r="D505" s="8" t="s">
        <v>384</v>
      </c>
      <c r="E505" s="7" t="s">
        <v>1181</v>
      </c>
      <c r="F505" s="8" t="s">
        <v>16</v>
      </c>
      <c r="G505" s="7">
        <v>5</v>
      </c>
      <c r="H505" s="7">
        <v>5</v>
      </c>
    </row>
    <row r="506" spans="1:8" ht="42.75">
      <c r="A506" s="7">
        <f>COUNTA(B$4:B506)</f>
        <v>291</v>
      </c>
      <c r="B506" s="8" t="s">
        <v>1182</v>
      </c>
      <c r="C506" s="7">
        <v>3012180011</v>
      </c>
      <c r="D506" s="8" t="s">
        <v>384</v>
      </c>
      <c r="E506" s="7" t="s">
        <v>1183</v>
      </c>
      <c r="F506" s="8" t="s">
        <v>16</v>
      </c>
      <c r="G506" s="7">
        <v>5</v>
      </c>
      <c r="H506" s="7">
        <v>5</v>
      </c>
    </row>
    <row r="507" spans="1:8">
      <c r="A507" s="57">
        <f>COUNTA(B$4:B507)</f>
        <v>292</v>
      </c>
      <c r="B507" s="64" t="s">
        <v>1184</v>
      </c>
      <c r="C507" s="85">
        <v>3012190011</v>
      </c>
      <c r="D507" s="64" t="s">
        <v>384</v>
      </c>
      <c r="E507" s="58" t="s">
        <v>1185</v>
      </c>
      <c r="F507" s="65" t="s">
        <v>16</v>
      </c>
      <c r="G507" s="58">
        <v>3</v>
      </c>
      <c r="H507" s="57">
        <v>5</v>
      </c>
    </row>
    <row r="508" spans="1:8">
      <c r="A508" s="57"/>
      <c r="B508" s="57"/>
      <c r="C508" s="85"/>
      <c r="D508" s="57"/>
      <c r="E508" s="60"/>
      <c r="F508" s="60"/>
      <c r="G508" s="60"/>
      <c r="H508" s="57"/>
    </row>
    <row r="509" spans="1:8" ht="28.5">
      <c r="A509" s="57"/>
      <c r="B509" s="57"/>
      <c r="C509" s="85"/>
      <c r="D509" s="57"/>
      <c r="E509" s="8" t="s">
        <v>1186</v>
      </c>
      <c r="F509" s="8" t="s">
        <v>363</v>
      </c>
      <c r="G509" s="7">
        <v>1</v>
      </c>
      <c r="H509" s="57"/>
    </row>
    <row r="510" spans="1:8" ht="28.5">
      <c r="A510" s="57"/>
      <c r="B510" s="57"/>
      <c r="C510" s="85"/>
      <c r="D510" s="57"/>
      <c r="E510" s="8" t="s">
        <v>1187</v>
      </c>
      <c r="F510" s="8" t="s">
        <v>363</v>
      </c>
      <c r="G510" s="7">
        <v>1</v>
      </c>
      <c r="H510" s="57"/>
    </row>
    <row r="511" spans="1:8" ht="47.25">
      <c r="A511" s="7">
        <f>COUNTA(B$4:B511)</f>
        <v>293</v>
      </c>
      <c r="B511" s="8" t="s">
        <v>1188</v>
      </c>
      <c r="C511" s="7">
        <v>3012170013</v>
      </c>
      <c r="D511" s="8" t="s">
        <v>384</v>
      </c>
      <c r="E511" s="7" t="s">
        <v>1189</v>
      </c>
      <c r="F511" s="8" t="s">
        <v>16</v>
      </c>
      <c r="G511" s="7">
        <v>5</v>
      </c>
      <c r="H511" s="7">
        <v>5</v>
      </c>
    </row>
    <row r="512" spans="1:8" ht="63">
      <c r="A512" s="7">
        <f>COUNTA(B$4:B512)</f>
        <v>294</v>
      </c>
      <c r="B512" s="8" t="s">
        <v>1190</v>
      </c>
      <c r="C512" s="7">
        <v>2012190025</v>
      </c>
      <c r="D512" s="8" t="s">
        <v>384</v>
      </c>
      <c r="E512" s="7" t="s">
        <v>1191</v>
      </c>
      <c r="F512" s="8" t="s">
        <v>16</v>
      </c>
      <c r="G512" s="7">
        <v>5</v>
      </c>
      <c r="H512" s="7">
        <v>5</v>
      </c>
    </row>
    <row r="513" spans="1:9" ht="47.25">
      <c r="A513" s="7">
        <f>COUNTA(B$4:B513)</f>
        <v>295</v>
      </c>
      <c r="B513" s="8" t="s">
        <v>1192</v>
      </c>
      <c r="C513" s="7">
        <v>2112190072</v>
      </c>
      <c r="D513" s="8" t="s">
        <v>384</v>
      </c>
      <c r="E513" s="7" t="s">
        <v>1193</v>
      </c>
      <c r="F513" s="8" t="s">
        <v>16</v>
      </c>
      <c r="G513" s="7">
        <v>5</v>
      </c>
      <c r="H513" s="7">
        <v>5</v>
      </c>
    </row>
    <row r="514" spans="1:9" s="4" customFormat="1" ht="47.25">
      <c r="A514" s="7">
        <f>COUNTA(B$4:B514)</f>
        <v>296</v>
      </c>
      <c r="B514" s="43" t="s">
        <v>1194</v>
      </c>
      <c r="C514" s="44">
        <v>3007200007</v>
      </c>
      <c r="D514" s="43" t="s">
        <v>305</v>
      </c>
      <c r="E514" s="7" t="s">
        <v>1195</v>
      </c>
      <c r="F514" s="31" t="s">
        <v>16</v>
      </c>
      <c r="G514" s="37">
        <v>5</v>
      </c>
      <c r="H514" s="37">
        <v>5</v>
      </c>
      <c r="I514" s="32"/>
    </row>
    <row r="515" spans="1:9" s="5" customFormat="1" ht="47.25">
      <c r="A515" s="7">
        <f>COUNTA(B$4:B515)</f>
        <v>297</v>
      </c>
      <c r="B515" s="7" t="s">
        <v>1196</v>
      </c>
      <c r="C515" s="7">
        <v>3007180004</v>
      </c>
      <c r="D515" s="7" t="s">
        <v>305</v>
      </c>
      <c r="E515" s="7" t="s">
        <v>1197</v>
      </c>
      <c r="F515" s="7" t="s">
        <v>595</v>
      </c>
      <c r="G515" s="7">
        <v>5</v>
      </c>
      <c r="H515" s="7">
        <v>5</v>
      </c>
      <c r="I515" s="28"/>
    </row>
    <row r="516" spans="1:9" s="4" customFormat="1" ht="31.5">
      <c r="A516" s="7">
        <f>COUNTA(B$4:B516)</f>
        <v>298</v>
      </c>
      <c r="B516" s="26" t="s">
        <v>1198</v>
      </c>
      <c r="C516" s="27">
        <v>3007190009</v>
      </c>
      <c r="D516" s="26" t="s">
        <v>305</v>
      </c>
      <c r="E516" s="7" t="s">
        <v>1199</v>
      </c>
      <c r="F516" s="8" t="s">
        <v>515</v>
      </c>
      <c r="G516" s="7">
        <v>5</v>
      </c>
      <c r="H516" s="7">
        <v>5</v>
      </c>
      <c r="I516" s="28"/>
    </row>
    <row r="517" spans="1:9" s="4" customFormat="1" ht="31.5">
      <c r="A517" s="7">
        <f>COUNTA(B$4:B517)</f>
        <v>299</v>
      </c>
      <c r="B517" s="43" t="s">
        <v>1200</v>
      </c>
      <c r="C517" s="44">
        <v>3007180014</v>
      </c>
      <c r="D517" s="43" t="s">
        <v>305</v>
      </c>
      <c r="E517" s="7" t="s">
        <v>1201</v>
      </c>
      <c r="F517" s="8" t="s">
        <v>16</v>
      </c>
      <c r="G517" s="7">
        <v>5</v>
      </c>
      <c r="H517" s="7">
        <v>5</v>
      </c>
      <c r="I517" s="28"/>
    </row>
    <row r="518" spans="1:9" s="4" customFormat="1" ht="66">
      <c r="A518" s="7">
        <f>COUNTA(B$4:B518)</f>
        <v>300</v>
      </c>
      <c r="B518" s="43" t="s">
        <v>1202</v>
      </c>
      <c r="C518" s="44">
        <v>3007190006</v>
      </c>
      <c r="D518" s="43" t="s">
        <v>305</v>
      </c>
      <c r="E518" s="7" t="s">
        <v>1203</v>
      </c>
      <c r="F518" s="8" t="s">
        <v>16</v>
      </c>
      <c r="G518" s="7">
        <v>5</v>
      </c>
      <c r="H518" s="7">
        <v>5</v>
      </c>
      <c r="I518" s="28"/>
    </row>
    <row r="519" spans="1:9" ht="63">
      <c r="A519" s="7">
        <f>COUNTA(B$4:B519)</f>
        <v>301</v>
      </c>
      <c r="B519" s="8" t="s">
        <v>1204</v>
      </c>
      <c r="C519" s="7">
        <v>2007180086</v>
      </c>
      <c r="D519" s="8" t="s">
        <v>305</v>
      </c>
      <c r="E519" s="7" t="s">
        <v>1205</v>
      </c>
      <c r="F519" s="8" t="s">
        <v>16</v>
      </c>
      <c r="G519" s="7">
        <v>5</v>
      </c>
      <c r="H519" s="7">
        <v>5</v>
      </c>
    </row>
  </sheetData>
  <mergeCells count="770">
    <mergeCell ref="H402:H403"/>
    <mergeCell ref="H404:H405"/>
    <mergeCell ref="H419:H420"/>
    <mergeCell ref="H421:H422"/>
    <mergeCell ref="H453:H454"/>
    <mergeCell ref="H464:H466"/>
    <mergeCell ref="H468:H469"/>
    <mergeCell ref="H507:H510"/>
    <mergeCell ref="H362:H363"/>
    <mergeCell ref="H364:H365"/>
    <mergeCell ref="H366:H367"/>
    <mergeCell ref="H368:H369"/>
    <mergeCell ref="H370:H371"/>
    <mergeCell ref="H372:H373"/>
    <mergeCell ref="H375:H376"/>
    <mergeCell ref="H381:H382"/>
    <mergeCell ref="H397:H398"/>
    <mergeCell ref="H344:H345"/>
    <mergeCell ref="H346:H347"/>
    <mergeCell ref="H348:H349"/>
    <mergeCell ref="H350:H351"/>
    <mergeCell ref="H352:H353"/>
    <mergeCell ref="H354:H355"/>
    <mergeCell ref="H356:H357"/>
    <mergeCell ref="H358:H359"/>
    <mergeCell ref="H360:H361"/>
    <mergeCell ref="H326:H327"/>
    <mergeCell ref="H328:H329"/>
    <mergeCell ref="H330:H331"/>
    <mergeCell ref="H332:H333"/>
    <mergeCell ref="H334:H335"/>
    <mergeCell ref="H336:H337"/>
    <mergeCell ref="H338:H339"/>
    <mergeCell ref="H340:H341"/>
    <mergeCell ref="H342:H343"/>
    <mergeCell ref="H308:H309"/>
    <mergeCell ref="H310:H311"/>
    <mergeCell ref="H312:H313"/>
    <mergeCell ref="H314:H315"/>
    <mergeCell ref="H316:H317"/>
    <mergeCell ref="H318:H319"/>
    <mergeCell ref="H320:H321"/>
    <mergeCell ref="H322:H323"/>
    <mergeCell ref="H324:H325"/>
    <mergeCell ref="H289:H290"/>
    <mergeCell ref="H291:H292"/>
    <mergeCell ref="H293:H294"/>
    <mergeCell ref="H295:H296"/>
    <mergeCell ref="H297:H298"/>
    <mergeCell ref="H299:H300"/>
    <mergeCell ref="H301:H302"/>
    <mergeCell ref="H303:H305"/>
    <mergeCell ref="H306:H307"/>
    <mergeCell ref="H267:H269"/>
    <mergeCell ref="H270:H272"/>
    <mergeCell ref="H273:H275"/>
    <mergeCell ref="H276:H278"/>
    <mergeCell ref="H279:H280"/>
    <mergeCell ref="H281:H282"/>
    <mergeCell ref="H283:H284"/>
    <mergeCell ref="H285:H286"/>
    <mergeCell ref="H287:H288"/>
    <mergeCell ref="H247:H249"/>
    <mergeCell ref="H250:H251"/>
    <mergeCell ref="H252:H253"/>
    <mergeCell ref="H254:H255"/>
    <mergeCell ref="H256:H257"/>
    <mergeCell ref="H258:H259"/>
    <mergeCell ref="H260:H261"/>
    <mergeCell ref="H262:H263"/>
    <mergeCell ref="H264:H266"/>
    <mergeCell ref="H229:H230"/>
    <mergeCell ref="H231:H232"/>
    <mergeCell ref="H233:H234"/>
    <mergeCell ref="H235:H236"/>
    <mergeCell ref="H237:H238"/>
    <mergeCell ref="H239:H240"/>
    <mergeCell ref="H241:H242"/>
    <mergeCell ref="H243:H244"/>
    <mergeCell ref="H245:H246"/>
    <mergeCell ref="H210:H211"/>
    <mergeCell ref="H212:H213"/>
    <mergeCell ref="H214:H215"/>
    <mergeCell ref="H216:H217"/>
    <mergeCell ref="H218:H219"/>
    <mergeCell ref="H220:H221"/>
    <mergeCell ref="H222:H223"/>
    <mergeCell ref="H224:H225"/>
    <mergeCell ref="H226:H228"/>
    <mergeCell ref="H185:H187"/>
    <mergeCell ref="H188:H190"/>
    <mergeCell ref="H191:H193"/>
    <mergeCell ref="H194:H196"/>
    <mergeCell ref="H197:H199"/>
    <mergeCell ref="H200:H202"/>
    <mergeCell ref="H203:H205"/>
    <mergeCell ref="H206:H207"/>
    <mergeCell ref="H208:H209"/>
    <mergeCell ref="H165:H166"/>
    <mergeCell ref="H167:H168"/>
    <mergeCell ref="H169:H170"/>
    <mergeCell ref="H171:H172"/>
    <mergeCell ref="H173:H174"/>
    <mergeCell ref="H175:H176"/>
    <mergeCell ref="H177:H178"/>
    <mergeCell ref="H179:H181"/>
    <mergeCell ref="H182:H184"/>
    <mergeCell ref="H142:H143"/>
    <mergeCell ref="H145:H146"/>
    <mergeCell ref="H147:H149"/>
    <mergeCell ref="H150:H151"/>
    <mergeCell ref="H152:H153"/>
    <mergeCell ref="H154:H156"/>
    <mergeCell ref="H159:H160"/>
    <mergeCell ref="H161:H162"/>
    <mergeCell ref="H163:H164"/>
    <mergeCell ref="H118:H120"/>
    <mergeCell ref="H121:H123"/>
    <mergeCell ref="H124:H126"/>
    <mergeCell ref="H127:H129"/>
    <mergeCell ref="H130:H132"/>
    <mergeCell ref="H133:H135"/>
    <mergeCell ref="H136:H137"/>
    <mergeCell ref="H138:H139"/>
    <mergeCell ref="H140:H141"/>
    <mergeCell ref="H93:H95"/>
    <mergeCell ref="H96:H97"/>
    <mergeCell ref="H98:H99"/>
    <mergeCell ref="H100:H101"/>
    <mergeCell ref="H102:H104"/>
    <mergeCell ref="H105:H108"/>
    <mergeCell ref="H109:H111"/>
    <mergeCell ref="H112:H114"/>
    <mergeCell ref="H115:H117"/>
    <mergeCell ref="F303:F304"/>
    <mergeCell ref="F507:F508"/>
    <mergeCell ref="G303:G304"/>
    <mergeCell ref="G507:G508"/>
    <mergeCell ref="H4:H8"/>
    <mergeCell ref="H9:H10"/>
    <mergeCell ref="H11:H12"/>
    <mergeCell ref="H13:H14"/>
    <mergeCell ref="H15:H16"/>
    <mergeCell ref="H17:H20"/>
    <mergeCell ref="H21:H24"/>
    <mergeCell ref="H25:H27"/>
    <mergeCell ref="H28:H32"/>
    <mergeCell ref="H33:H35"/>
    <mergeCell ref="H36:H38"/>
    <mergeCell ref="H39:H40"/>
    <mergeCell ref="H41:H43"/>
    <mergeCell ref="H45:H47"/>
    <mergeCell ref="H67:H71"/>
    <mergeCell ref="H72:H76"/>
    <mergeCell ref="H80:H83"/>
    <mergeCell ref="H84:H87"/>
    <mergeCell ref="H88:H89"/>
    <mergeCell ref="H90:H92"/>
    <mergeCell ref="D404:D405"/>
    <mergeCell ref="D419:D420"/>
    <mergeCell ref="D421:D422"/>
    <mergeCell ref="D453:D454"/>
    <mergeCell ref="D464:D466"/>
    <mergeCell ref="D468:D469"/>
    <mergeCell ref="D507:D510"/>
    <mergeCell ref="E303:E304"/>
    <mergeCell ref="E507:E508"/>
    <mergeCell ref="D364:D365"/>
    <mergeCell ref="D366:D367"/>
    <mergeCell ref="D368:D369"/>
    <mergeCell ref="D370:D371"/>
    <mergeCell ref="D372:D373"/>
    <mergeCell ref="D375:D376"/>
    <mergeCell ref="D381:D382"/>
    <mergeCell ref="D397:D398"/>
    <mergeCell ref="D402:D403"/>
    <mergeCell ref="D336:D337"/>
    <mergeCell ref="D344:D345"/>
    <mergeCell ref="D346:D347"/>
    <mergeCell ref="D348:D349"/>
    <mergeCell ref="D350:D351"/>
    <mergeCell ref="D356:D357"/>
    <mergeCell ref="D358:D359"/>
    <mergeCell ref="D360:D361"/>
    <mergeCell ref="D362:D363"/>
    <mergeCell ref="D314:D315"/>
    <mergeCell ref="D316:D317"/>
    <mergeCell ref="D318:D319"/>
    <mergeCell ref="D320:D321"/>
    <mergeCell ref="D322:D323"/>
    <mergeCell ref="D324:D325"/>
    <mergeCell ref="D330:D331"/>
    <mergeCell ref="D332:D333"/>
    <mergeCell ref="D334:D335"/>
    <mergeCell ref="D295:D296"/>
    <mergeCell ref="D297:D298"/>
    <mergeCell ref="D299:D300"/>
    <mergeCell ref="D301:D302"/>
    <mergeCell ref="D303:D305"/>
    <mergeCell ref="D306:D307"/>
    <mergeCell ref="D308:D309"/>
    <mergeCell ref="D310:D311"/>
    <mergeCell ref="D312:D313"/>
    <mergeCell ref="D276:D278"/>
    <mergeCell ref="D279:D280"/>
    <mergeCell ref="D281:D282"/>
    <mergeCell ref="D283:D284"/>
    <mergeCell ref="D285:D286"/>
    <mergeCell ref="D287:D288"/>
    <mergeCell ref="D289:D290"/>
    <mergeCell ref="D291:D292"/>
    <mergeCell ref="D293:D294"/>
    <mergeCell ref="D254:D255"/>
    <mergeCell ref="D256:D257"/>
    <mergeCell ref="D258:D259"/>
    <mergeCell ref="D260:D261"/>
    <mergeCell ref="D262:D263"/>
    <mergeCell ref="D264:D266"/>
    <mergeCell ref="D267:D269"/>
    <mergeCell ref="D270:D272"/>
    <mergeCell ref="D273:D275"/>
    <mergeCell ref="D235:D236"/>
    <mergeCell ref="D237:D238"/>
    <mergeCell ref="D239:D240"/>
    <mergeCell ref="D241:D242"/>
    <mergeCell ref="D243:D244"/>
    <mergeCell ref="D245:D246"/>
    <mergeCell ref="D247:D249"/>
    <mergeCell ref="D250:D251"/>
    <mergeCell ref="D252:D253"/>
    <mergeCell ref="D216:D217"/>
    <mergeCell ref="D218:D219"/>
    <mergeCell ref="D220:D221"/>
    <mergeCell ref="D222:D223"/>
    <mergeCell ref="D224:D225"/>
    <mergeCell ref="D226:D228"/>
    <mergeCell ref="D229:D230"/>
    <mergeCell ref="D231:D232"/>
    <mergeCell ref="D233:D234"/>
    <mergeCell ref="D194:D196"/>
    <mergeCell ref="D197:D199"/>
    <mergeCell ref="D200:D202"/>
    <mergeCell ref="D203:D205"/>
    <mergeCell ref="D206:D207"/>
    <mergeCell ref="D208:D209"/>
    <mergeCell ref="D210:D211"/>
    <mergeCell ref="D212:D213"/>
    <mergeCell ref="D214:D215"/>
    <mergeCell ref="D169:D170"/>
    <mergeCell ref="D171:D172"/>
    <mergeCell ref="D173:D174"/>
    <mergeCell ref="D175:D176"/>
    <mergeCell ref="D177:D178"/>
    <mergeCell ref="D179:D181"/>
    <mergeCell ref="D182:D184"/>
    <mergeCell ref="D185:D187"/>
    <mergeCell ref="D188:D190"/>
    <mergeCell ref="D147:D149"/>
    <mergeCell ref="D150:D151"/>
    <mergeCell ref="D152:D153"/>
    <mergeCell ref="D154:D156"/>
    <mergeCell ref="D159:D160"/>
    <mergeCell ref="D161:D162"/>
    <mergeCell ref="D163:D164"/>
    <mergeCell ref="D165:D166"/>
    <mergeCell ref="D167:D168"/>
    <mergeCell ref="D124:D126"/>
    <mergeCell ref="D127:D129"/>
    <mergeCell ref="D130:D132"/>
    <mergeCell ref="D133:D135"/>
    <mergeCell ref="D136:D137"/>
    <mergeCell ref="D138:D139"/>
    <mergeCell ref="D140:D141"/>
    <mergeCell ref="D142:D143"/>
    <mergeCell ref="D145:D146"/>
    <mergeCell ref="D98:D99"/>
    <mergeCell ref="D100:D101"/>
    <mergeCell ref="D102:D104"/>
    <mergeCell ref="D105:D108"/>
    <mergeCell ref="D109:D111"/>
    <mergeCell ref="D112:D114"/>
    <mergeCell ref="D115:D117"/>
    <mergeCell ref="D118:D120"/>
    <mergeCell ref="D121:D123"/>
    <mergeCell ref="C468:C469"/>
    <mergeCell ref="C507:C510"/>
    <mergeCell ref="D4:D8"/>
    <mergeCell ref="D9:D10"/>
    <mergeCell ref="D11:D12"/>
    <mergeCell ref="D13:D14"/>
    <mergeCell ref="D15:D16"/>
    <mergeCell ref="D17:D20"/>
    <mergeCell ref="D21:D24"/>
    <mergeCell ref="D25:D27"/>
    <mergeCell ref="D28:D32"/>
    <mergeCell ref="D33:D35"/>
    <mergeCell ref="D36:D38"/>
    <mergeCell ref="D39:D40"/>
    <mergeCell ref="D41:D43"/>
    <mergeCell ref="D45:D47"/>
    <mergeCell ref="D67:D71"/>
    <mergeCell ref="D72:D76"/>
    <mergeCell ref="D80:D83"/>
    <mergeCell ref="D84:D87"/>
    <mergeCell ref="D88:D89"/>
    <mergeCell ref="D90:D92"/>
    <mergeCell ref="D93:D95"/>
    <mergeCell ref="D96:D97"/>
    <mergeCell ref="C375:C376"/>
    <mergeCell ref="C381:C382"/>
    <mergeCell ref="C397:C398"/>
    <mergeCell ref="C402:C403"/>
    <mergeCell ref="C404:C405"/>
    <mergeCell ref="C419:C420"/>
    <mergeCell ref="C421:C422"/>
    <mergeCell ref="C453:C454"/>
    <mergeCell ref="C464:C466"/>
    <mergeCell ref="C356:C357"/>
    <mergeCell ref="C358:C359"/>
    <mergeCell ref="C360:C361"/>
    <mergeCell ref="C362:C363"/>
    <mergeCell ref="C364:C365"/>
    <mergeCell ref="C366:C367"/>
    <mergeCell ref="C368:C369"/>
    <mergeCell ref="C370:C371"/>
    <mergeCell ref="C372:C373"/>
    <mergeCell ref="C338:C339"/>
    <mergeCell ref="C340:C341"/>
    <mergeCell ref="C342:C343"/>
    <mergeCell ref="C344:C345"/>
    <mergeCell ref="C346:C347"/>
    <mergeCell ref="C348:C349"/>
    <mergeCell ref="C350:C351"/>
    <mergeCell ref="C352:C353"/>
    <mergeCell ref="C354:C355"/>
    <mergeCell ref="C320:C321"/>
    <mergeCell ref="C322:C323"/>
    <mergeCell ref="C324:C325"/>
    <mergeCell ref="C326:C327"/>
    <mergeCell ref="C328:C329"/>
    <mergeCell ref="C330:C331"/>
    <mergeCell ref="C332:C333"/>
    <mergeCell ref="C334:C335"/>
    <mergeCell ref="C336:C337"/>
    <mergeCell ref="C301:C302"/>
    <mergeCell ref="C303:C305"/>
    <mergeCell ref="C306:C307"/>
    <mergeCell ref="C308:C309"/>
    <mergeCell ref="C310:C311"/>
    <mergeCell ref="C312:C313"/>
    <mergeCell ref="C314:C315"/>
    <mergeCell ref="C316:C317"/>
    <mergeCell ref="C318:C319"/>
    <mergeCell ref="C283:C284"/>
    <mergeCell ref="C285:C286"/>
    <mergeCell ref="C287:C288"/>
    <mergeCell ref="C289:C290"/>
    <mergeCell ref="C291:C292"/>
    <mergeCell ref="C293:C294"/>
    <mergeCell ref="C295:C296"/>
    <mergeCell ref="C297:C298"/>
    <mergeCell ref="C299:C300"/>
    <mergeCell ref="C260:C261"/>
    <mergeCell ref="C262:C263"/>
    <mergeCell ref="C264:C266"/>
    <mergeCell ref="C267:C269"/>
    <mergeCell ref="C270:C272"/>
    <mergeCell ref="C273:C275"/>
    <mergeCell ref="C276:C278"/>
    <mergeCell ref="C279:C280"/>
    <mergeCell ref="C281:C282"/>
    <mergeCell ref="C241:C242"/>
    <mergeCell ref="C243:C244"/>
    <mergeCell ref="C245:C246"/>
    <mergeCell ref="C247:C249"/>
    <mergeCell ref="C250:C251"/>
    <mergeCell ref="C252:C253"/>
    <mergeCell ref="C254:C255"/>
    <mergeCell ref="C256:C257"/>
    <mergeCell ref="C258:C259"/>
    <mergeCell ref="C222:C223"/>
    <mergeCell ref="C224:C225"/>
    <mergeCell ref="C226:C228"/>
    <mergeCell ref="C229:C230"/>
    <mergeCell ref="C231:C232"/>
    <mergeCell ref="C233:C234"/>
    <mergeCell ref="C235:C236"/>
    <mergeCell ref="C237:C238"/>
    <mergeCell ref="C239:C240"/>
    <mergeCell ref="C203:C205"/>
    <mergeCell ref="C206:C207"/>
    <mergeCell ref="C208:C209"/>
    <mergeCell ref="C210:C211"/>
    <mergeCell ref="C212:C213"/>
    <mergeCell ref="C214:C215"/>
    <mergeCell ref="C216:C217"/>
    <mergeCell ref="C218:C219"/>
    <mergeCell ref="C220:C221"/>
    <mergeCell ref="C177:C178"/>
    <mergeCell ref="C179:C181"/>
    <mergeCell ref="C182:C184"/>
    <mergeCell ref="C185:C187"/>
    <mergeCell ref="C188:C190"/>
    <mergeCell ref="C191:C193"/>
    <mergeCell ref="C194:C196"/>
    <mergeCell ref="C197:C199"/>
    <mergeCell ref="C200:C202"/>
    <mergeCell ref="C159:C160"/>
    <mergeCell ref="C161:C162"/>
    <mergeCell ref="C163:C164"/>
    <mergeCell ref="C165:C166"/>
    <mergeCell ref="C167:C168"/>
    <mergeCell ref="C169:C170"/>
    <mergeCell ref="C171:C172"/>
    <mergeCell ref="C173:C174"/>
    <mergeCell ref="C175:C176"/>
    <mergeCell ref="C136:C137"/>
    <mergeCell ref="C138:C139"/>
    <mergeCell ref="C140:C141"/>
    <mergeCell ref="C142:C143"/>
    <mergeCell ref="C145:C146"/>
    <mergeCell ref="C147:C149"/>
    <mergeCell ref="C150:C151"/>
    <mergeCell ref="C152:C153"/>
    <mergeCell ref="C154:C156"/>
    <mergeCell ref="C109:C111"/>
    <mergeCell ref="C112:C114"/>
    <mergeCell ref="C115:C117"/>
    <mergeCell ref="C118:C120"/>
    <mergeCell ref="C121:C123"/>
    <mergeCell ref="C124:C126"/>
    <mergeCell ref="C127:C129"/>
    <mergeCell ref="C130:C132"/>
    <mergeCell ref="C133:C135"/>
    <mergeCell ref="C84:C87"/>
    <mergeCell ref="C88:C89"/>
    <mergeCell ref="C90:C92"/>
    <mergeCell ref="C93:C95"/>
    <mergeCell ref="C96:C97"/>
    <mergeCell ref="C98:C99"/>
    <mergeCell ref="C100:C101"/>
    <mergeCell ref="C102:C104"/>
    <mergeCell ref="C105:C108"/>
    <mergeCell ref="B404:B405"/>
    <mergeCell ref="B419:B420"/>
    <mergeCell ref="B421:B422"/>
    <mergeCell ref="B453:B454"/>
    <mergeCell ref="B464:B466"/>
    <mergeCell ref="B468:B469"/>
    <mergeCell ref="B507:B510"/>
    <mergeCell ref="C4:C8"/>
    <mergeCell ref="C9:C10"/>
    <mergeCell ref="C11:C12"/>
    <mergeCell ref="C13:C14"/>
    <mergeCell ref="C15:C16"/>
    <mergeCell ref="C17:C20"/>
    <mergeCell ref="C21:C24"/>
    <mergeCell ref="C25:C27"/>
    <mergeCell ref="C28:C32"/>
    <mergeCell ref="C33:C35"/>
    <mergeCell ref="C36:C38"/>
    <mergeCell ref="C39:C40"/>
    <mergeCell ref="C41:C43"/>
    <mergeCell ref="C45:C47"/>
    <mergeCell ref="C67:C71"/>
    <mergeCell ref="C72:C76"/>
    <mergeCell ref="C80:C83"/>
    <mergeCell ref="B364:B365"/>
    <mergeCell ref="B366:B367"/>
    <mergeCell ref="B368:B369"/>
    <mergeCell ref="B370:B371"/>
    <mergeCell ref="B372:B373"/>
    <mergeCell ref="B375:B376"/>
    <mergeCell ref="B381:B382"/>
    <mergeCell ref="B397:B398"/>
    <mergeCell ref="B402:B403"/>
    <mergeCell ref="B346:B347"/>
    <mergeCell ref="B348:B349"/>
    <mergeCell ref="B350:B351"/>
    <mergeCell ref="B352:B353"/>
    <mergeCell ref="B354:B355"/>
    <mergeCell ref="B356:B357"/>
    <mergeCell ref="B358:B359"/>
    <mergeCell ref="B360:B361"/>
    <mergeCell ref="B362:B363"/>
    <mergeCell ref="B328:B329"/>
    <mergeCell ref="B330:B331"/>
    <mergeCell ref="B332:B333"/>
    <mergeCell ref="B334:B335"/>
    <mergeCell ref="B336:B337"/>
    <mergeCell ref="B338:B339"/>
    <mergeCell ref="B340:B341"/>
    <mergeCell ref="B342:B343"/>
    <mergeCell ref="B344:B345"/>
    <mergeCell ref="B310:B311"/>
    <mergeCell ref="B312:B313"/>
    <mergeCell ref="B314:B315"/>
    <mergeCell ref="B316:B317"/>
    <mergeCell ref="B318:B319"/>
    <mergeCell ref="B320:B321"/>
    <mergeCell ref="B322:B323"/>
    <mergeCell ref="B324:B325"/>
    <mergeCell ref="B326:B327"/>
    <mergeCell ref="B291:B292"/>
    <mergeCell ref="B293:B294"/>
    <mergeCell ref="B295:B296"/>
    <mergeCell ref="B297:B298"/>
    <mergeCell ref="B299:B300"/>
    <mergeCell ref="B301:B302"/>
    <mergeCell ref="B303:B305"/>
    <mergeCell ref="B306:B307"/>
    <mergeCell ref="B308:B309"/>
    <mergeCell ref="B270:B272"/>
    <mergeCell ref="B273:B275"/>
    <mergeCell ref="B276:B278"/>
    <mergeCell ref="B279:B280"/>
    <mergeCell ref="B281:B282"/>
    <mergeCell ref="B283:B284"/>
    <mergeCell ref="B285:B286"/>
    <mergeCell ref="B287:B288"/>
    <mergeCell ref="B289:B290"/>
    <mergeCell ref="B250:B251"/>
    <mergeCell ref="B252:B253"/>
    <mergeCell ref="B254:B255"/>
    <mergeCell ref="B256:B257"/>
    <mergeCell ref="B258:B259"/>
    <mergeCell ref="B260:B261"/>
    <mergeCell ref="B262:B263"/>
    <mergeCell ref="B264:B266"/>
    <mergeCell ref="B267:B269"/>
    <mergeCell ref="B231:B232"/>
    <mergeCell ref="B233:B234"/>
    <mergeCell ref="B235:B236"/>
    <mergeCell ref="B237:B238"/>
    <mergeCell ref="B239:B240"/>
    <mergeCell ref="B241:B242"/>
    <mergeCell ref="B243:B244"/>
    <mergeCell ref="B245:B246"/>
    <mergeCell ref="B247:B249"/>
    <mergeCell ref="B212:B213"/>
    <mergeCell ref="B214:B215"/>
    <mergeCell ref="B216:B217"/>
    <mergeCell ref="B218:B219"/>
    <mergeCell ref="B220:B221"/>
    <mergeCell ref="B222:B223"/>
    <mergeCell ref="B224:B225"/>
    <mergeCell ref="B226:B228"/>
    <mergeCell ref="B229:B230"/>
    <mergeCell ref="B188:B190"/>
    <mergeCell ref="B191:B193"/>
    <mergeCell ref="B194:B196"/>
    <mergeCell ref="B197:B199"/>
    <mergeCell ref="B200:B202"/>
    <mergeCell ref="B203:B205"/>
    <mergeCell ref="B206:B207"/>
    <mergeCell ref="B208:B209"/>
    <mergeCell ref="B210:B211"/>
    <mergeCell ref="B167:B168"/>
    <mergeCell ref="B169:B170"/>
    <mergeCell ref="B171:B172"/>
    <mergeCell ref="B173:B174"/>
    <mergeCell ref="B175:B176"/>
    <mergeCell ref="B177:B178"/>
    <mergeCell ref="B179:B181"/>
    <mergeCell ref="B182:B184"/>
    <mergeCell ref="B185:B187"/>
    <mergeCell ref="B145:B146"/>
    <mergeCell ref="B147:B149"/>
    <mergeCell ref="B150:B151"/>
    <mergeCell ref="B152:B153"/>
    <mergeCell ref="B154:B156"/>
    <mergeCell ref="B159:B160"/>
    <mergeCell ref="B161:B162"/>
    <mergeCell ref="B163:B164"/>
    <mergeCell ref="B165:B166"/>
    <mergeCell ref="B121:B123"/>
    <mergeCell ref="B124:B126"/>
    <mergeCell ref="B127:B129"/>
    <mergeCell ref="B130:B132"/>
    <mergeCell ref="B133:B135"/>
    <mergeCell ref="B136:B137"/>
    <mergeCell ref="B138:B139"/>
    <mergeCell ref="B140:B141"/>
    <mergeCell ref="B142:B143"/>
    <mergeCell ref="B96:B97"/>
    <mergeCell ref="B98:B99"/>
    <mergeCell ref="B100:B101"/>
    <mergeCell ref="B102:B104"/>
    <mergeCell ref="B105:B108"/>
    <mergeCell ref="B109:B111"/>
    <mergeCell ref="B112:B114"/>
    <mergeCell ref="B115:B117"/>
    <mergeCell ref="B118:B120"/>
    <mergeCell ref="A464:A466"/>
    <mergeCell ref="A468:A469"/>
    <mergeCell ref="A507:A510"/>
    <mergeCell ref="B4:B8"/>
    <mergeCell ref="B9:B10"/>
    <mergeCell ref="B11:B12"/>
    <mergeCell ref="B13:B14"/>
    <mergeCell ref="B15:B16"/>
    <mergeCell ref="B17:B20"/>
    <mergeCell ref="B21:B24"/>
    <mergeCell ref="B25:B27"/>
    <mergeCell ref="B28:B32"/>
    <mergeCell ref="B33:B35"/>
    <mergeCell ref="B36:B38"/>
    <mergeCell ref="B39:B40"/>
    <mergeCell ref="B41:B43"/>
    <mergeCell ref="B45:B47"/>
    <mergeCell ref="B67:B71"/>
    <mergeCell ref="B72:B76"/>
    <mergeCell ref="B80:B83"/>
    <mergeCell ref="B84:B87"/>
    <mergeCell ref="B88:B89"/>
    <mergeCell ref="B90:B92"/>
    <mergeCell ref="B93:B95"/>
    <mergeCell ref="A372:A373"/>
    <mergeCell ref="A375:A376"/>
    <mergeCell ref="A381:A382"/>
    <mergeCell ref="A397:A398"/>
    <mergeCell ref="A402:A403"/>
    <mergeCell ref="A404:A405"/>
    <mergeCell ref="A419:A420"/>
    <mergeCell ref="A421:A422"/>
    <mergeCell ref="A453:A454"/>
    <mergeCell ref="A354:A355"/>
    <mergeCell ref="A356:A357"/>
    <mergeCell ref="A358:A359"/>
    <mergeCell ref="A360:A361"/>
    <mergeCell ref="A362:A363"/>
    <mergeCell ref="A364:A365"/>
    <mergeCell ref="A366:A367"/>
    <mergeCell ref="A368:A369"/>
    <mergeCell ref="A370:A371"/>
    <mergeCell ref="A336:A337"/>
    <mergeCell ref="A338:A339"/>
    <mergeCell ref="A340:A341"/>
    <mergeCell ref="A342:A343"/>
    <mergeCell ref="A344:A345"/>
    <mergeCell ref="A346:A347"/>
    <mergeCell ref="A348:A349"/>
    <mergeCell ref="A350:A351"/>
    <mergeCell ref="A352:A353"/>
    <mergeCell ref="A318:A319"/>
    <mergeCell ref="A320:A321"/>
    <mergeCell ref="A322:A323"/>
    <mergeCell ref="A324:A325"/>
    <mergeCell ref="A326:A327"/>
    <mergeCell ref="A328:A329"/>
    <mergeCell ref="A330:A331"/>
    <mergeCell ref="A332:A333"/>
    <mergeCell ref="A334:A335"/>
    <mergeCell ref="A299:A300"/>
    <mergeCell ref="A301:A302"/>
    <mergeCell ref="A303:A305"/>
    <mergeCell ref="A306:A307"/>
    <mergeCell ref="A308:A309"/>
    <mergeCell ref="A310:A311"/>
    <mergeCell ref="A312:A313"/>
    <mergeCell ref="A314:A315"/>
    <mergeCell ref="A316:A317"/>
    <mergeCell ref="A281:A282"/>
    <mergeCell ref="A283:A284"/>
    <mergeCell ref="A285:A286"/>
    <mergeCell ref="A287:A288"/>
    <mergeCell ref="A289:A290"/>
    <mergeCell ref="A291:A292"/>
    <mergeCell ref="A293:A294"/>
    <mergeCell ref="A295:A296"/>
    <mergeCell ref="A297:A298"/>
    <mergeCell ref="A258:A259"/>
    <mergeCell ref="A260:A261"/>
    <mergeCell ref="A262:A263"/>
    <mergeCell ref="A264:A266"/>
    <mergeCell ref="A267:A269"/>
    <mergeCell ref="A270:A272"/>
    <mergeCell ref="A273:A275"/>
    <mergeCell ref="A276:A278"/>
    <mergeCell ref="A279:A280"/>
    <mergeCell ref="A239:A240"/>
    <mergeCell ref="A241:A242"/>
    <mergeCell ref="A243:A244"/>
    <mergeCell ref="A245:A246"/>
    <mergeCell ref="A247:A249"/>
    <mergeCell ref="A250:A251"/>
    <mergeCell ref="A252:A253"/>
    <mergeCell ref="A254:A255"/>
    <mergeCell ref="A256:A257"/>
    <mergeCell ref="A220:A221"/>
    <mergeCell ref="A222:A223"/>
    <mergeCell ref="A224:A225"/>
    <mergeCell ref="A226:A228"/>
    <mergeCell ref="A229:A230"/>
    <mergeCell ref="A231:A232"/>
    <mergeCell ref="A233:A234"/>
    <mergeCell ref="A235:A236"/>
    <mergeCell ref="A237:A238"/>
    <mergeCell ref="A200:A202"/>
    <mergeCell ref="A203:A205"/>
    <mergeCell ref="A206:A207"/>
    <mergeCell ref="A208:A209"/>
    <mergeCell ref="A210:A211"/>
    <mergeCell ref="A212:A213"/>
    <mergeCell ref="A214:A215"/>
    <mergeCell ref="A216:A217"/>
    <mergeCell ref="A218:A219"/>
    <mergeCell ref="A175:A176"/>
    <mergeCell ref="A177:A178"/>
    <mergeCell ref="A179:A181"/>
    <mergeCell ref="A182:A184"/>
    <mergeCell ref="A185:A187"/>
    <mergeCell ref="A188:A190"/>
    <mergeCell ref="A191:A193"/>
    <mergeCell ref="A194:A196"/>
    <mergeCell ref="A197:A199"/>
    <mergeCell ref="A154:A156"/>
    <mergeCell ref="A159:A160"/>
    <mergeCell ref="A161:A162"/>
    <mergeCell ref="A163:A164"/>
    <mergeCell ref="A165:A166"/>
    <mergeCell ref="A167:A168"/>
    <mergeCell ref="A169:A170"/>
    <mergeCell ref="A171:A172"/>
    <mergeCell ref="A173:A174"/>
    <mergeCell ref="A133:A135"/>
    <mergeCell ref="A136:A137"/>
    <mergeCell ref="A138:A139"/>
    <mergeCell ref="A140:A141"/>
    <mergeCell ref="A142:A143"/>
    <mergeCell ref="A145:A146"/>
    <mergeCell ref="A147:A149"/>
    <mergeCell ref="A150:A151"/>
    <mergeCell ref="A152:A153"/>
    <mergeCell ref="A105:A108"/>
    <mergeCell ref="A109:A111"/>
    <mergeCell ref="A112:A114"/>
    <mergeCell ref="A115:A117"/>
    <mergeCell ref="A118:A120"/>
    <mergeCell ref="A121:A123"/>
    <mergeCell ref="A124:A126"/>
    <mergeCell ref="A127:A129"/>
    <mergeCell ref="A130:A132"/>
    <mergeCell ref="A80:A83"/>
    <mergeCell ref="A84:A87"/>
    <mergeCell ref="A88:A89"/>
    <mergeCell ref="A90:A92"/>
    <mergeCell ref="A93:A95"/>
    <mergeCell ref="A96:A97"/>
    <mergeCell ref="A98:A99"/>
    <mergeCell ref="A100:A101"/>
    <mergeCell ref="A102:A104"/>
    <mergeCell ref="A25:A27"/>
    <mergeCell ref="A28:A32"/>
    <mergeCell ref="A33:A35"/>
    <mergeCell ref="A36:A38"/>
    <mergeCell ref="A39:A40"/>
    <mergeCell ref="A41:A43"/>
    <mergeCell ref="A45:A47"/>
    <mergeCell ref="A67:A71"/>
    <mergeCell ref="A72:A76"/>
    <mergeCell ref="A1:H1"/>
    <mergeCell ref="A2:H2"/>
    <mergeCell ref="A4:A8"/>
    <mergeCell ref="A9:A10"/>
    <mergeCell ref="A11:A12"/>
    <mergeCell ref="A13:A14"/>
    <mergeCell ref="A15:A16"/>
    <mergeCell ref="A17:A20"/>
    <mergeCell ref="A21:A24"/>
  </mergeCells>
  <phoneticPr fontId="36" type="noConversion"/>
  <dataValidations count="3">
    <dataValidation type="list" allowBlank="1" showInputMessage="1" showErrorMessage="1" sqref="D59 D66 D78 F78 D178 F178 F196 D256 F256 D257 D463 D485 F485 F486 F488 D514 D515 F515 D516 F516 D517 F517 D518 F518 D55:D56 D118:D120 D163:D164 D175:D176 D279:D280 D464:D466 D486:D488 F118:F120 F175:F176 F194:F195 F243:F244 F279:F280 F464:F466" xr:uid="{00000000-0002-0000-0200-000016000000}">
      <formula1>#REF!</formula1>
    </dataValidation>
    <dataValidation type="list" allowBlank="1" showInputMessage="1" showErrorMessage="1" sqref="F173 D173:D174" xr:uid="{00000000-0002-0000-0200-00003A000000}"/>
    <dataValidation type="list" allowBlank="1" showInputMessage="1" showErrorMessage="1" sqref="F487" xr:uid="{00000000-0002-0000-0200-00009B000000}">
      <formula1>"标志性期刊目录D区论文（Q2）"</formula1>
    </dataValidation>
  </dataValidations>
  <hyperlinks>
    <hyperlink ref="E220" r:id="rId1" tooltip="https://doi.org/10.1016/j.palwor.2020.05.002" display="Kamran, M., Frontalini, F., Xi, D., Mirza, K., Jafarian, A., Latif, K., Ali, F., Kashif, M., Fawad, N., Shafi,M., Wan, X.Q., 2020. Larger benthic foraminiferal assemblages and their response to Middle Eocene Climate Optimum in the Kohat Basin (Pakistan, Eastern Tethys). Palaeoworld. https://doi.org/10.1016/j.palwor.2020.05.002." xr:uid="{00000000-0004-0000-0200-000000000000}"/>
    <hyperlink ref="E221" r:id="rId2" tooltip="https://doi.org/10.1016/j.palaeo.2021.110450" display="Kamran, M., Frontalini, F., Xi, D., Papazzoni, A, C., Jafarian, A., Latif, K., Jiang, T., Mirza, K., Song, H,. Wan, X.Q., 2021. Larger benthic foraminiferal response to the PETM in the Potwar Basin (Eastern Neotethys, Pakistan). Palaeogeography, Palaeoclimatology, Palaeoecology. https://doi.org/10.1016/j.palaeo.2021.110450." xr:uid="{00000000-0004-0000-0200-000001000000}"/>
  </hyperlinks>
  <pageMargins left="0.75" right="0.75" top="1" bottom="1" header="0.5" footer="0.5"/>
  <pageSetup paperSize="9" orientation="portrait" r:id="rId3"/>
  <extLst>
    <ext xmlns:x14="http://schemas.microsoft.com/office/spreadsheetml/2009/9/main" uri="{CCE6A557-97BC-4b89-ADB6-D9C93CAAB3DF}">
      <x14:dataValidations xmlns:xm="http://schemas.microsoft.com/office/excel/2006/main" count="177">
        <x14:dataValidation type="list" allowBlank="1" showInputMessage="1" showErrorMessage="1" xr:uid="{00000000-0002-0000-0200-000000000000}">
          <x14:formula1>
            <xm:f>'E:\Users\ZWP\Downloads\[3001190025-邢慧强-汇总表.xlsx]Sheet2'!#REF!</xm:f>
          </x14:formula1>
          <xm:sqref>F4</xm:sqref>
        </x14:dataValidation>
        <x14:dataValidation type="list" allowBlank="1" showInputMessage="1" showErrorMessage="1" xr:uid="{00000000-0002-0000-0200-000001000000}">
          <x14:formula1>
            <xm:f>'C:\Users\19539\Documents\WeChat Files\wxid_fs7edkwxejs121\FileStorage\File\2021-06\[肖骏-2103190016-附件3：科研成果汇总表.xlsx]Sheet2'!#REF!</xm:f>
          </x14:formula1>
          <xm:sqref>D9 F9:F10</xm:sqref>
        </x14:dataValidation>
        <x14:dataValidation type="list" allowBlank="1" showInputMessage="1" showErrorMessage="1" xr:uid="{00000000-0002-0000-0200-000002000000}">
          <x14:formula1>
            <xm:f>'E:\科研激励金\修改版-新\[2002190082+高婧琦+汇总表.xlsx]Sheet2'!#REF!</xm:f>
          </x14:formula1>
          <xm:sqref>F15 D233:D234 D258:D259 F258:F259</xm:sqref>
        </x14:dataValidation>
        <x14:dataValidation type="list" allowBlank="1" showInputMessage="1" showErrorMessage="1" xr:uid="{00000000-0002-0000-0200-000003000000}">
          <x14:formula1>
            <xm:f>'D:\微信\文件下载\WeChat Files\wxid_kkafs4bzjny022\FileStorage\File\2021-06\科研激励项目汇总表\科研激励项目汇总表\[3012170002-陈雪-科研成果汇总表.xlsx]Sheet2'!#REF!</xm:f>
          </x14:formula1>
          <xm:sqref>D169 D504 F169:F170</xm:sqref>
        </x14:dataValidation>
        <x14:dataValidation type="list" allowBlank="1" showInputMessage="1" showErrorMessage="1" xr:uid="{00000000-0002-0000-0200-000004000000}">
          <x14:formula1>
            <xm:f>'E:\科研激励金\修改版-新\[01地学院博士汇总表.xlsx]Sheet2'!#REF!</xm:f>
          </x14:formula1>
          <xm:sqref>D8 D48 D49 F90 D121 F121 D122 D123 F123 F148 F149 D205 D216 D217 F299 F300 D312 F318 D409 D410 F410 D411 F411 D412 D413 D414 D415 D416 D417 D418 D425 F429 D433 D434 D4:D5 D6:D7 D45:D47 D90:D92 D93:D95 D124:D126 D127:D129 D147:D149 D150:D151 D152:D153 D154:D156 D157:D158 D185:D187 D203:D204 D220:D221 D222:D223 D224:D225 D226:D228 D229:D230 D231:D232 D270:D272 D293:D294 D295:D296 D297:D298 D299:D300 D301:D302 D303:D309 D310:D311 D314:D315 D316:D317 D318:D319 D320:D321 D397:D398 D406:D408 D419:D422 D423:D424 D426:D428 D429:D432 D435:D437 F185:F186 F220:F221 F222:F223 F224:F225 F226:F228 F293:F294 F295:F296 F297:F298 F397:F398 F406:F408 F423:F424</xm:sqref>
        </x14:dataValidation>
        <x14:dataValidation type="list" allowBlank="1" showInputMessage="1" showErrorMessage="1" xr:uid="{00000000-0002-0000-0200-000005000000}">
          <x14:formula1>
            <xm:f>'D:\微信\文件下载\WeChat Files\wxid_kkafs4bzjny022\FileStorage\File\2021-06\科研激励项目汇总表\科研激励项目汇总表\[3012200008 和娟 汇总表.xlsx]Sheet2'!#REF!</xm:f>
          </x14:formula1>
          <xm:sqref>D505 F505</xm:sqref>
        </x14:dataValidation>
        <x14:dataValidation type="list" allowBlank="1" showInputMessage="1" showErrorMessage="1" xr:uid="{00000000-0002-0000-0200-000006000000}">
          <x14:formula1>
            <xm:f>'E:\科研激励金\修改版-新\[11海洋-汇总表.xlsx]Sheet2'!#REF!</xm:f>
          </x14:formula1>
          <xm:sqref>D467 F467 D197:D199 F197:F199</xm:sqref>
        </x14:dataValidation>
        <x14:dataValidation type="list" allowBlank="1" showInputMessage="1" showErrorMessage="1" xr:uid="{00000000-0002-0000-0200-000007000000}">
          <x14:formula1>
            <xm:f>'D:\微信\文件下载\WeChat Files\wxid_kkafs4bzjny022\FileStorage\File\2021-06\科研激励项目汇总表\科研激励项目汇总表\[曹赟_3012170004_科研成果汇总表.xlsx]Sheet2'!#REF!</xm:f>
          </x14:formula1>
          <xm:sqref>F172 F513</xm:sqref>
        </x14:dataValidation>
        <x14:dataValidation type="list" allowBlank="1" showInputMessage="1" showErrorMessage="1" xr:uid="{00000000-0002-0000-0200-000008000000}">
          <x14:formula1>
            <xm:f>'D:\微信\文件下载\WeChat Files\wxid_kkafs4bzjny022\FileStorage\File\2021-06\科研激励项目汇总表\科研激励项目汇总表\[3012200015+李潇+汇总表.xlsx]Sheet2'!#REF!</xm:f>
          </x14:formula1>
          <xm:sqref>F101</xm:sqref>
        </x14:dataValidation>
        <x14:dataValidation type="list" allowBlank="1" showInputMessage="1" showErrorMessage="1" xr:uid="{00000000-0002-0000-0200-000009000000}">
          <x14:formula1>
            <xm:f>'D:\Users\dell\Documents\WeChat Files\wxid_1poz9d2qsgp22\FileStorage\File\2021-06\[2019190033,陈天友，汇总表.xlsx]Sheet2'!#REF!</xm:f>
          </x14:formula1>
          <xm:sqref>D51 F51</xm:sqref>
        </x14:dataValidation>
        <x14:dataValidation type="list" allowBlank="1" showInputMessage="1" showErrorMessage="1" xr:uid="{00000000-0002-0000-0200-00000A000000}">
          <x14:formula1>
            <xm:f>'D:\Users\KE\Desktop\2021科研激励\3012180014 武侠\[3012180014 武侠 科研成果汇总表.xlsx]Sheet2'!#REF!</xm:f>
          </x14:formula1>
          <xm:sqref>D498 F498</xm:sqref>
        </x14:dataValidation>
        <x14:dataValidation type="list" allowBlank="1" showInputMessage="1" showErrorMessage="1" xr:uid="{00000000-0002-0000-0200-00000B000000}">
          <x14:formula1>
            <xm:f>'E:\Users\liu-2\Downloads\[3010180014方圆汇总表 (1).xlsx]Sheet2'!#REF!</xm:f>
          </x14:formula1>
          <xm:sqref>D245</xm:sqref>
        </x14:dataValidation>
        <x14:dataValidation type="list" allowBlank="1" showInputMessage="1" showErrorMessage="1" xr:uid="{00000000-0002-0000-0200-00000C000000}">
          <x14:formula1>
            <xm:f>'E:\Users\ZWP\Downloads\[地学院科研成果汇总表-舒小超 3001170003.xlsx]Sheet2'!#REF!</xm:f>
          </x14:formula1>
          <xm:sqref>F5</xm:sqref>
        </x14:dataValidation>
        <x14:dataValidation type="list" allowBlank="1" showInputMessage="1" showErrorMessage="1" xr:uid="{00000000-0002-0000-0200-00000D000000}">
          <x14:formula1>
            <xm:f>'D:\Users\Lenovo\Documents\tencent files\1976275107\filerecv\mobilefile\[3006180045-贾霖-汇总表.xlsx]Sheet2'!#REF!</xm:f>
          </x14:formula1>
          <xm:sqref>F20 F124 F129 D212 F386 F212:F213</xm:sqref>
        </x14:dataValidation>
        <x14:dataValidation type="list" allowBlank="1" showInputMessage="1" showErrorMessage="1" xr:uid="{00000000-0002-0000-0200-00000E000000}">
          <x14:formula1>
            <xm:f>'E:\Users\ZWP\Downloads\[3001170111+王亮+汇总表.xlsx]Sheet2'!#REF!</xm:f>
          </x14:formula1>
          <xm:sqref>F6</xm:sqref>
        </x14:dataValidation>
        <x14:dataValidation type="list" allowBlank="1" showInputMessage="1" showErrorMessage="1" xr:uid="{00000000-0002-0000-0200-00000F000000}">
          <x14:formula1>
            <xm:f>'D:\Users\wangl\Desktop\新建文件夹 (2)\[3006190048 毛港涛 汇总表.xlsx]Sheet2'!#REF!</xm:f>
          </x14:formula1>
          <xm:sqref>D142 F142:F143</xm:sqref>
        </x14:dataValidation>
        <x14:dataValidation type="list" allowBlank="1" showInputMessage="1" showErrorMessage="1" xr:uid="{00000000-0002-0000-0200-000010000000}">
          <x14:formula1>
            <xm:f>'E:\Users\贾巍\AppData\Local\Microsoft\Windows\INetCache\Content.MSO\[副本 2101180102+贾然+汇总表.xlsx]Sheet2'!#REF!</xm:f>
          </x14:formula1>
          <xm:sqref>F402:F403</xm:sqref>
        </x14:dataValidation>
        <x14:dataValidation type="list" allowBlank="1" showInputMessage="1" showErrorMessage="1" xr:uid="{00000000-0002-0000-0200-000011000000}">
          <x14:formula1>
            <xm:f>'E:\Users\ZWP\Downloads\[3001180010+常泽光+汇总表.xlsx]Sheet2'!#REF!</xm:f>
          </x14:formula1>
          <xm:sqref>F8</xm:sqref>
        </x14:dataValidation>
        <x14:dataValidation type="list" allowBlank="1" showInputMessage="1" showErrorMessage="1" xr:uid="{00000000-0002-0000-0200-000012000000}">
          <x14:formula1>
            <xm:f>'E:\Users\ZWP\Downloads\[附件3：科研成果汇总表-张博.xlsx]Sheet2'!#REF!</xm:f>
          </x14:formula1>
          <xm:sqref>F321 F314:F315</xm:sqref>
        </x14:dataValidation>
        <x14:dataValidation type="list" allowBlank="1" showInputMessage="1" showErrorMessage="1" xr:uid="{00000000-0002-0000-0200-000013000000}">
          <x14:formula1>
            <xm:f>'E:\Users\ZWP\Downloads\[张健科研成果汇总表.xlsx]Sheet2'!#REF!</xm:f>
          </x14:formula1>
          <xm:sqref>F7</xm:sqref>
        </x14:dataValidation>
        <x14:dataValidation type="list" allowBlank="1" showInputMessage="1" showErrorMessage="1" xr:uid="{00000000-0002-0000-0200-000014000000}">
          <x14:formula1>
            <xm:f>'D:\Users\Lenovo\Documents\tencent files\1976275107\filerecv\mobilefile\[3006170042 李沛 汇总表.xlsx]Sheet2'!#REF!</xm:f>
          </x14:formula1>
          <xm:sqref>D21 F21:F23</xm:sqref>
        </x14:dataValidation>
        <x14:dataValidation type="list" allowBlank="1" showInputMessage="1" showErrorMessage="1" xr:uid="{00000000-0002-0000-0200-000015000000}">
          <x14:formula1>
            <xm:f>'D:\Users\19539\Desktop\科研激励项目汇总表原版\[2004200007曾祥汇总表.xlsx]Sheet2'!#REF!</xm:f>
          </x14:formula1>
          <xm:sqref>D25 F25 D115 F115 D116 D117 F117 D26:D27 D330:D331 F26:F27 F330:F331</xm:sqref>
        </x14:dataValidation>
        <x14:dataValidation type="list" allowBlank="1" showInputMessage="1" showErrorMessage="1" xr:uid="{00000000-0002-0000-0200-000017000000}">
          <x14:formula1>
            <xm:f>'D:\Users\Lenovo\AppData\Local\Temp\Rar$DIa3456.41090\[附件3：科研成果汇总表-郑司建.xlsx]Sheet2'!#REF!</xm:f>
          </x14:formula1>
          <xm:sqref>D28 F32 F214 F28:F31</xm:sqref>
        </x14:dataValidation>
        <x14:dataValidation type="list" allowBlank="1" showInputMessage="1" showErrorMessage="1" xr:uid="{00000000-0002-0000-0200-000018000000}">
          <x14:formula1>
            <xm:f>'D:\Users\wangl\Desktop\新建文件夹 (2)\[3006170029 刘正帅 汇总表.xlsx]Sheet2'!#REF!</xm:f>
          </x14:formula1>
          <xm:sqref>D214</xm:sqref>
        </x14:dataValidation>
        <x14:dataValidation type="list" allowBlank="1" showInputMessage="1" showErrorMessage="1" xr:uid="{00000000-0002-0000-0200-000019000000}">
          <x14:formula1>
            <xm:f>'D:\Users\wangl\Desktop\新建文件夹 (2)\[3006170037常艳海科研成果汇总表.xlsx]Sheet2'!#REF!</xm:f>
          </x14:formula1>
          <xm:sqref>D44 F44</xm:sqref>
        </x14:dataValidation>
        <x14:dataValidation type="list" allowBlank="1" showInputMessage="1" showErrorMessage="1" xr:uid="{00000000-0002-0000-0200-00001A000000}">
          <x14:formula1>
            <xm:f>'D:\Users\Lenovo\Documents\tencent files\1976275107\filerecv\mobilefile\[3006180033 付超 汇总表.xlsx]Sheet2'!#REF!</xm:f>
          </x14:formula1>
          <xm:sqref>D80 F83 F80:F81</xm:sqref>
        </x14:dataValidation>
        <x14:dataValidation type="list" allowBlank="1" showInputMessage="1" showErrorMessage="1" xr:uid="{00000000-0002-0000-0200-00001B000000}">
          <x14:formula1>
            <xm:f>'E:\yida He\[胡军-附件3：地学院科研成果汇总表.xlsx]Sheet2'!#REF!</xm:f>
          </x14:formula1>
          <xm:sqref>F48</xm:sqref>
        </x14:dataValidation>
        <x14:dataValidation type="list" allowBlank="1" showInputMessage="1" showErrorMessage="1" xr:uid="{00000000-0002-0000-0200-00001C000000}">
          <x14:formula1>
            <xm:f>'E:\Users\ZWP\Downloads\[3001170020+赵青青+汇总表.xlsx]Sheet2'!#REF!</xm:f>
          </x14:formula1>
          <xm:sqref>F49 F157 F420 F434 F435:F437</xm:sqref>
        </x14:dataValidation>
        <x14:dataValidation type="list" allowBlank="1" showInputMessage="1" showErrorMessage="1" xr:uid="{00000000-0002-0000-0200-00001D000000}">
          <x14:formula1>
            <xm:f>'D:\Users\dell\Documents\WeChat Files\wxid_1poz9d2qsgp22\FileStorage\File\2021-06\[2019180014+苗旭+汇总表.xlsx]Sheet2'!#REF!</xm:f>
          </x14:formula1>
          <xm:sqref>D52 F52</xm:sqref>
        </x14:dataValidation>
        <x14:dataValidation type="list" allowBlank="1" showInputMessage="1" showErrorMessage="1" xr:uid="{00000000-0002-0000-0200-00001E000000}">
          <x14:formula1>
            <xm:f>'E:\科研激励金\修改版-新\[01地学院硕士汇总表.xlsx]Sheet2'!#REF!</xm:f>
          </x14:formula1>
          <xm:sqref>D88 D102 D144 D145 D218 D267 D285 F285 D287 D289 D291 D399 D400 D401 D402 D404</xm:sqref>
        </x14:dataValidation>
        <x14:dataValidation type="list" allowBlank="1" showInputMessage="1" showErrorMessage="1" xr:uid="{00000000-0002-0000-0200-00001F000000}">
          <x14:formula1>
            <xm:f>'E:\yida He\[3001190004-高品-汇总表.xlsx]Sheet2'!#REF!</xm:f>
          </x14:formula1>
          <xm:sqref>F155:F156</xm:sqref>
        </x14:dataValidation>
        <x14:dataValidation type="list" allowBlank="1" showInputMessage="1" showErrorMessage="1" xr:uid="{00000000-0002-0000-0200-000020000000}">
          <x14:formula1>
            <xm:f>'D:\Users\wangl\Desktop\新建文件夹 (2)\[2006190031 吴亚宁 汇总表.xlsx]Sheet2'!#REF!</xm:f>
          </x14:formula1>
          <xm:sqref>D395 F395</xm:sqref>
        </x14:dataValidation>
        <x14:dataValidation type="list" allowBlank="1" showInputMessage="1" showErrorMessage="1" xr:uid="{00000000-0002-0000-0200-000021000000}">
          <x14:formula1>
            <xm:f>'D:\微信\文件下载\WeChat Files\wxid_kkafs4bzjny022\FileStorage\File\2021-06\[信工 +材料- 副本.xlsx]Sheet2'!#REF!</xm:f>
          </x14:formula1>
          <xm:sqref>D53 F53</xm:sqref>
        </x14:dataValidation>
        <x14:dataValidation type="list" allowBlank="1" showInputMessage="1" showErrorMessage="1" xr:uid="{00000000-0002-0000-0200-000022000000}">
          <x14:formula1>
            <xm:f>'E:\Users\ZWP\Downloads\[附件3：地学院科研成果汇总表-魏瑜吉.xlsx]Sheet2'!#REF!</xm:f>
          </x14:formula1>
          <xm:sqref>F95 F152:F153</xm:sqref>
        </x14:dataValidation>
        <x14:dataValidation type="list" allowBlank="1" showInputMessage="1" showErrorMessage="1" xr:uid="{00000000-0002-0000-0200-000023000000}">
          <x14:formula1>
            <xm:f>'E:\yida He\[附件3：地学院科研成果汇总表-杨炎申3001180020.xlsx]Sheet2'!#REF!</xm:f>
          </x14:formula1>
          <xm:sqref>F414</xm:sqref>
        </x14:dataValidation>
        <x14:dataValidation type="list" allowBlank="1" showInputMessage="1" showErrorMessage="1" xr:uid="{00000000-0002-0000-0200-000024000000}">
          <x14:formula1>
            <xm:f>'D:\微信\文件下载\WeChat Files\wxid_kkafs4bzjny022\FileStorage\File\2021-06\[材料.xlsx]Sheet2'!#REF!</xm:f>
          </x14:formula1>
          <xm:sqref>D54 F54 F57 D58 F58 F59 D196 D444 F444 D445 D447 D450 F450 D451 F451 D452 F452 D453 D457 F457 D458 F458 D461 F461 D462 D11:D12 D13:D14 D161:D162 D191:D193 D194:D195 D239:D240 D243:D244 D332:D335 D336:D337 D338:D339 D340:D341 D342:D343 D448:D449 D455:D456 D459:D460 F11:F12 F13:F14 F55:F56 F161:F162 F163:F164 F191:F193 F239:F240 F241:F242 F332:F335 F336:F337 F338:F339 F340:F341 F342:F343 F445:F447 F448:F449 F453:F456 F459:F460 F462:F463</xm:sqref>
        </x14:dataValidation>
        <x14:dataValidation type="list" allowBlank="1" showInputMessage="1" showErrorMessage="1" xr:uid="{00000000-0002-0000-0200-000025000000}">
          <x14:formula1>
            <xm:f>'E:\Users\xialu\AppData\Local\Temp\360zip$Temp\360$0\[附件3：科研成果汇总表.xlsx]Sheet2'!#REF!</xm:f>
          </x14:formula1>
          <xm:sqref>D60 F60 D61 F61 D62 F62 D63 F63 D472 F472 D479 F479 D480 F480 D481 F481 D482 F482 D484 F484 D39:D40 D84:D87 D165:D166 D250:D251 D252:D253 D352:D353 D354:D355 D474:D475 D476:D477 F39:F40 F84:F87 F165:F166 F250:F251 F252:F253 F352:F353 F354:F355 F474:F475 F476:F477</xm:sqref>
        </x14:dataValidation>
        <x14:dataValidation type="list" allowBlank="1" showInputMessage="1" showErrorMessage="1" xr:uid="{00000000-0002-0000-0200-000026000000}">
          <x14:formula1>
            <xm:f>'E:\yida He\[3001170030+江媛媛+汇总表.xlsx]Sheet2'!#REF!</xm:f>
          </x14:formula1>
          <xm:sqref>F154</xm:sqref>
        </x14:dataValidation>
        <x14:dataValidation type="list" allowBlank="1" showInputMessage="1" showErrorMessage="1" xr:uid="{00000000-0002-0000-0200-000027000000}">
          <x14:formula1>
            <xm:f>'E:\Users\xialu\AppData\Local\Temp\360zip$Temp\360$0\[3005170046+闵宁+汇总表.xlsx]Sheet2'!#REF!</xm:f>
          </x14:formula1>
          <xm:sqref>D64 F64</xm:sqref>
        </x14:dataValidation>
        <x14:dataValidation type="list" allowBlank="1" showInputMessage="1" showErrorMessage="1" xr:uid="{00000000-0002-0000-0200-000028000000}">
          <x14:formula1>
            <xm:f>'E:\科研激励金\修改版-新\[05水环-汇总表.xlsx]Sheet2'!#REF!</xm:f>
          </x14:formula1>
          <xm:sqref>D65 F65 F66 D473 F473 D254:D255 F254:F255</xm:sqref>
        </x14:dataValidation>
        <x14:dataValidation type="list" allowBlank="1" showInputMessage="1" showErrorMessage="1" xr:uid="{00000000-0002-0000-0200-000029000000}">
          <x14:formula1>
            <xm:f>'D:\微信\文件下载\WeChat Files\wxid_kkafs4bzjny022\FileStorage\File\2021-06\科研激励项目汇总表\科研激励项目汇总表\[3012180011+张雅馥+汇总表.xlsx]Sheet2'!#REF!</xm:f>
          </x14:formula1>
          <xm:sqref>D77 F77</xm:sqref>
        </x14:dataValidation>
        <x14:dataValidation type="list" allowBlank="1" showInputMessage="1" showErrorMessage="1" xr:uid="{00000000-0002-0000-0200-00002A000000}">
          <x14:formula1>
            <xm:f>'D:\Users\apple\Desktop\C:\Users\apple\Desktop\1 0604前提交 申报资料\1 0604前提交 申报资料\[3007170011 贾楠菲 汇总表.xlsx]#REF'!#REF!</xm:f>
          </x14:formula1>
          <xm:sqref>D79 F79 D519 F519</xm:sqref>
        </x14:dataValidation>
        <x14:dataValidation type="list" allowBlank="1" showInputMessage="1" showErrorMessage="1" xr:uid="{00000000-0002-0000-0200-00002B000000}">
          <x14:formula1>
            <xm:f>'D:\Users\Lenovo\Documents\tencent files\1976275107\filerecv\mobilefile\[2106180002 李婧菲 汇总表.xlsx]Sheet2'!#REF!</xm:f>
          </x14:formula1>
          <xm:sqref>D206 F206:F207</xm:sqref>
        </x14:dataValidation>
        <x14:dataValidation type="list" allowBlank="1" showInputMessage="1" showErrorMessage="1" xr:uid="{00000000-0002-0000-0200-00002C000000}">
          <x14:formula1>
            <xm:f>'D:\Users\KE\Desktop\2021科研激励\汇总表\[杨泽3012190005汇总表.xlsx]Sheet2'!#REF!</xm:f>
          </x14:formula1>
          <xm:sqref>F504</xm:sqref>
        </x14:dataValidation>
        <x14:dataValidation type="list" allowBlank="1" showInputMessage="1" showErrorMessage="1" xr:uid="{00000000-0002-0000-0200-00002D000000}">
          <x14:formula1>
            <xm:f>'E:\yida He\[3001170045+陈艳虹+汇总表.xlsx]Sheet2'!#REF!</xm:f>
          </x14:formula1>
          <xm:sqref>F158 F231:F232</xm:sqref>
        </x14:dataValidation>
        <x14:dataValidation type="list" allowBlank="1" showInputMessage="1" showErrorMessage="1" xr:uid="{00000000-0002-0000-0200-00002E000000}">
          <x14:formula1>
            <xm:f>'C:\Users\Lenovo\Documents\tencent files\1976275107\filerecv\mobilefile\[3006180033 付超 汇总表.xlsx]Sheet2'!#REF!</xm:f>
          </x14:formula1>
          <xm:sqref>F82</xm:sqref>
        </x14:dataValidation>
        <x14:dataValidation type="list" allowBlank="1" showInputMessage="1" showErrorMessage="1" xr:uid="{00000000-0002-0000-0200-00002F000000}">
          <x14:formula1>
            <xm:f>'E:\Users\ZWP\Downloads\[3001190041李祥-汇总表.xlsx]Sheet2'!#REF!</xm:f>
          </x14:formula1>
          <xm:sqref>F160 F409</xm:sqref>
        </x14:dataValidation>
        <x14:dataValidation type="list" allowBlank="1" showInputMessage="1" showErrorMessage="1" xr:uid="{00000000-0002-0000-0200-000030000000}">
          <x14:formula1>
            <xm:f>'D:\Users\贾巍\Desktop\科研奖励\[2001190088 薄弘泽 汇总表.xlsx]Sheet2'!#REF!</xm:f>
          </x14:formula1>
          <xm:sqref>F88 F144</xm:sqref>
        </x14:dataValidation>
        <x14:dataValidation type="list" allowBlank="1" showInputMessage="1" showErrorMessage="1" xr:uid="{00000000-0002-0000-0200-000031000000}">
          <x14:formula1>
            <xm:f>'D:\Users\贾巍\Desktop\科研奖励\[2001190180+杨融+汇总表.xlsx]Sheet2'!#REF!</xm:f>
          </x14:formula1>
          <xm:sqref>F89</xm:sqref>
        </x14:dataValidation>
        <x14:dataValidation type="list" allowBlank="1" showInputMessage="1" showErrorMessage="1" xr:uid="{00000000-0002-0000-0200-000032000000}">
          <x14:formula1>
            <xm:f>'D:\Users\Lenovo\Documents\tencent files\1976275107\filerecv\mobilefile\[3006180007-杨晓光-汇总表.xlsx]Sheet2'!#REF!</xm:f>
          </x14:formula1>
          <xm:sqref>D179 F179:F181</xm:sqref>
        </x14:dataValidation>
        <x14:dataValidation type="list" allowBlank="1" showInputMessage="1" showErrorMessage="1" xr:uid="{00000000-0002-0000-0200-000033000000}">
          <x14:formula1>
            <xm:f>'E:\Users\ZWP\Downloads\[3001180048 陈家浩 汇总表.xlsx]Sheet2'!#REF!</xm:f>
          </x14:formula1>
          <xm:sqref>F93 F307:F309</xm:sqref>
        </x14:dataValidation>
        <x14:dataValidation type="list" allowBlank="1" showInputMessage="1" showErrorMessage="1" xr:uid="{00000000-0002-0000-0200-000034000000}">
          <x14:formula1>
            <xm:f>'E:\yida He\[附件3：地学院科研成果汇总表-刘旭3001180096.xlsx]Sheet2'!#REF!</xm:f>
          </x14:formula1>
          <xm:sqref>F94 F103 F91:F92</xm:sqref>
        </x14:dataValidation>
        <x14:dataValidation type="list" allowBlank="1" showInputMessage="1" showErrorMessage="1" xr:uid="{00000000-0002-0000-0200-000035000000}">
          <x14:formula1>
            <xm:f>'E:\Users\ZWP\Downloads\[3001180101 赵子欧 汇总表.xlsx]Sheet2'!#REF!</xm:f>
          </x14:formula1>
          <xm:sqref>F270</xm:sqref>
        </x14:dataValidation>
        <x14:dataValidation type="list" allowBlank="1" showInputMessage="1" showErrorMessage="1" xr:uid="{00000000-0002-0000-0200-000036000000}">
          <x14:formula1>
            <xm:f>'E:\科研激励金\修改版-新\[科研院-汇总表.xlsx]Sheet2'!#REF!</xm:f>
          </x14:formula1>
          <xm:sqref>D96 D159 F159 D188 D235 D324 D438 F438 F96:F97 F188:F190 F235:F236 F324:F325</xm:sqref>
        </x14:dataValidation>
        <x14:dataValidation type="list" allowBlank="1" showInputMessage="1" showErrorMessage="1" xr:uid="{00000000-0002-0000-0200-000037000000}">
          <x14:formula1>
            <xm:f>'D:\微信\文件下载\WeChat Files\wxid_kkafs4bzjny022\FileStorage\File\2021-06\科研激励项目汇总表\科研激励项目汇总表\[3012200010+王舒菲+汇总表.xlsx]Sheet2'!#REF!</xm:f>
          </x14:formula1>
          <xm:sqref>D100 F100</xm:sqref>
        </x14:dataValidation>
        <x14:dataValidation type="list" allowBlank="1" showInputMessage="1" showErrorMessage="1" xr:uid="{00000000-0002-0000-0200-000038000000}">
          <x14:formula1>
            <xm:f>'D:\Users\贾巍\Desktop\科研奖励\[2101190143符佳楠科研成果汇总表.xlsx]Sheet2'!#REF!</xm:f>
          </x14:formula1>
          <xm:sqref>F102 F104</xm:sqref>
        </x14:dataValidation>
        <x14:dataValidation type="list" allowBlank="1" showInputMessage="1" showErrorMessage="1" xr:uid="{00000000-0002-0000-0200-000039000000}">
          <x14:formula1>
            <xm:f>'D:\Users\19539\Desktop\科研激励项目汇总表原版\[3004180004+孙梦宇+汇总表.xlsx]Sheet2'!#REF!</xm:f>
          </x14:formula1>
          <xm:sqref>D33:D35 D36:D38 F33:F35 F36:F38</xm:sqref>
        </x14:dataValidation>
        <x14:dataValidation type="list" allowBlank="1" showInputMessage="1" showErrorMessage="1" xr:uid="{00000000-0002-0000-0200-00003B000000}">
          <x14:formula1>
            <xm:f>'D:\Users\Lenovo\Documents\tencent files\1976275107\filerecv\mobilefile\[3006170046闫欣璐汇总表.xlsx]Sheet2'!#REF!</xm:f>
          </x14:formula1>
          <xm:sqref>D109 F109:F111</xm:sqref>
        </x14:dataValidation>
        <x14:dataValidation type="list" allowBlank="1" showInputMessage="1" showErrorMessage="1" xr:uid="{00000000-0002-0000-0200-00003C000000}">
          <x14:formula1>
            <xm:f>'D:\Users\Lenovo\Documents\tencent files\1976275107\filerecv\mobilefile\[2106190066-马鸿飞-科研成果汇总表.xlsx]Sheet2'!#REF!</xm:f>
          </x14:formula1>
          <xm:sqref>D208 F208:F209</xm:sqref>
        </x14:dataValidation>
        <x14:dataValidation type="list" allowBlank="1" showInputMessage="1" showErrorMessage="1" xr:uid="{00000000-0002-0000-0200-00003D000000}">
          <x14:formula1>
            <xm:f>'D:\Users\Lenovo\Documents\tencent files\1976275107\filerecv\mobilefile\[2006190001-李倩-汇总表.xlsx]Sheet2'!#REF!</xm:f>
          </x14:formula1>
          <xm:sqref>D112 F112:F114</xm:sqref>
        </x14:dataValidation>
        <x14:dataValidation type="list" allowBlank="1" showInputMessage="1" showErrorMessage="1" xr:uid="{00000000-0002-0000-0200-00003E000000}">
          <x14:formula1>
            <xm:f>'E:\Users\ZWP\Downloads\[3001180132 韩续 地学院科研成果汇总表.xlsx]Sheet2'!#REF!</xm:f>
          </x14:formula1>
          <xm:sqref>F125</xm:sqref>
        </x14:dataValidation>
        <x14:dataValidation type="list" allowBlank="1" showInputMessage="1" showErrorMessage="1" xr:uid="{00000000-0002-0000-0200-00003F000000}">
          <x14:formula1>
            <xm:f>'E:\Users\ZWP\Downloads\[孙渺-3001180136-地学院科研成果汇总表.xlsx]Sheet2'!#REF!</xm:f>
          </x14:formula1>
          <xm:sqref>F126 F150</xm:sqref>
        </x14:dataValidation>
        <x14:dataValidation type="list" allowBlank="1" showInputMessage="1" showErrorMessage="1" xr:uid="{00000000-0002-0000-0200-000040000000}">
          <x14:formula1>
            <xm:f>'D:\Users\Lenovo\Documents\tencent files\1976275107\filerecv\mobilefile\[2006190068 胡晨辉 汇总表.xlsx]Sheet2'!#REF!</xm:f>
          </x14:formula1>
          <xm:sqref>D136 F136:F137</xm:sqref>
        </x14:dataValidation>
        <x14:dataValidation type="list" allowBlank="1" showInputMessage="1" showErrorMessage="1" xr:uid="{00000000-0002-0000-0200-000041000000}">
          <x14:formula1>
            <xm:f>'D:\Users\wangl\Desktop\新建文件夹 (2)\[3006180005-张鑫磊-汇总表.xlsx]Sheet2'!#REF!</xm:f>
          </x14:formula1>
          <xm:sqref>D138 F215 F138:F139</xm:sqref>
        </x14:dataValidation>
        <x14:dataValidation type="list" allowBlank="1" showInputMessage="1" showErrorMessage="1" xr:uid="{00000000-0002-0000-0200-000042000000}">
          <x14:formula1>
            <xm:f>'D:\Users\wangl\Desktop\新建文件夹 (2)\[3006180029 辛福东 汇总表.xlsx]Sheet2'!#REF!</xm:f>
          </x14:formula1>
          <xm:sqref>D140 F140:F141</xm:sqref>
        </x14:dataValidation>
        <x14:dataValidation type="list" allowBlank="1" showInputMessage="1" showErrorMessage="1" xr:uid="{00000000-0002-0000-0200-000043000000}">
          <x14:formula1>
            <xm:f>'C:\Users\19539\Desktop\科研激励项目汇总表原版\[2101190142+张莲-附件3：科研成果汇总表.xlsx]Sheet2'!#REF!</xm:f>
          </x14:formula1>
          <xm:sqref>F145</xm:sqref>
        </x14:dataValidation>
        <x14:dataValidation type="list" allowBlank="1" showInputMessage="1" showErrorMessage="1" xr:uid="{00000000-0002-0000-0200-000044000000}">
          <x14:formula1>
            <xm:f>'E:\Users\ZWP\Documents\WeChat Files\wxid_2733t5i76vkw12\FileStorage\File\2021-06\[附件3：科研成果汇总表-薛力玮.xlsx]Sheet2'!#REF!</xm:f>
          </x14:formula1>
          <xm:sqref>F271 F413</xm:sqref>
        </x14:dataValidation>
        <x14:dataValidation type="list" allowBlank="1" showInputMessage="1" showErrorMessage="1" xr:uid="{00000000-0002-0000-0200-000045000000}">
          <x14:formula1>
            <xm:f>'D:\Users\one\Desktop\[附件3：科研成果汇总表.xlsx]Sheet2'!#REF!</xm:f>
          </x14:formula1>
          <xm:sqref>F146 D374 F374</xm:sqref>
        </x14:dataValidation>
        <x14:dataValidation type="list" allowBlank="1" showInputMessage="1" showErrorMessage="1" xr:uid="{00000000-0002-0000-0200-000046000000}">
          <x14:formula1>
            <xm:f>'E:\yida He\[3001190098-张晓旭-汇总表.xlsx]Sheet2'!#REF!</xm:f>
          </x14:formula1>
          <xm:sqref>F229:F230</xm:sqref>
        </x14:dataValidation>
        <x14:dataValidation type="list" allowBlank="1" showInputMessage="1" showErrorMessage="1" xr:uid="{00000000-0002-0000-0200-000047000000}">
          <x14:formula1>
            <xm:f>'E:\yida He\[刘明凯3001190116-科研成果汇总表.xlsx]Sheet2'!#REF!</xm:f>
          </x14:formula1>
          <xm:sqref>F147 F432</xm:sqref>
        </x14:dataValidation>
        <x14:dataValidation type="list" allowBlank="1" showInputMessage="1" showErrorMessage="1" xr:uid="{00000000-0002-0000-0200-000048000000}">
          <x14:formula1>
            <xm:f>'E:\Users\ZWP\Downloads\[3001200043 王康 汇总表.xlsx]Sheet2'!#REF!</xm:f>
          </x14:formula1>
          <xm:sqref>F151</xm:sqref>
        </x14:dataValidation>
        <x14:dataValidation type="list" allowBlank="1" showInputMessage="1" showErrorMessage="1" xr:uid="{00000000-0002-0000-0200-000049000000}">
          <x14:formula1>
            <xm:f>'D:\Users\KE\Desktop\2021科研激励\牛老师，我申请一下2021年度研究生科研激励项目（第一次发的附件好像没发过去，重新发一下）\[3012170005+杨俊涛.xlsx]Sheet2'!#REF!</xm:f>
          </x14:formula1>
          <xm:sqref>D262 F262 F282 D499 F499</xm:sqref>
        </x14:dataValidation>
        <x14:dataValidation type="list" allowBlank="1" showInputMessage="1" showErrorMessage="1" xr:uid="{00000000-0002-0000-0200-00004A000000}">
          <x14:formula1>
            <xm:f>'D:\Users\KE\Desktop\2021科研激励\科研成果申请 荆肇睿 3012180009\[附件3：科研成果汇总表.xlsx]Sheet2'!#REF!</xm:f>
          </x14:formula1>
          <xm:sqref>D171 F171</xm:sqref>
        </x14:dataValidation>
        <x14:dataValidation type="list" allowBlank="1" showInputMessage="1" showErrorMessage="1" xr:uid="{00000000-0002-0000-0200-00004B000000}">
          <x14:formula1>
            <xm:f>'D:\Users\Lenovo\AppData\Local\Temp\Rar$DIa19836.10917\[3006180016李媛汇总表.xlsx]Sheet2'!#REF!</xm:f>
          </x14:formula1>
          <xm:sqref>D182 F182:F184</xm:sqref>
        </x14:dataValidation>
        <x14:dataValidation type="list" allowBlank="1" showInputMessage="1" showErrorMessage="1" xr:uid="{00000000-0002-0000-0200-00004C000000}">
          <x14:formula1>
            <xm:f>'E:\yida He\[3001180076+刘雨嫣+汇总表.xlsx]Sheet2'!#REF!</xm:f>
          </x14:formula1>
          <xm:sqref>F272</xm:sqref>
        </x14:dataValidation>
        <x14:dataValidation type="list" allowBlank="1" showInputMessage="1" showErrorMessage="1" xr:uid="{00000000-0002-0000-0200-00004D000000}">
          <x14:formula1>
            <xm:f>'E:\Users\ZWP\Downloads\[附件3：地学院科研成果汇总表 葛勋.xlsx]Sheet2'!#REF!</xm:f>
          </x14:formula1>
          <xm:sqref>F187</xm:sqref>
        </x14:dataValidation>
        <x14:dataValidation type="list" allowBlank="1" showInputMessage="1" showErrorMessage="1" xr:uid="{00000000-0002-0000-0200-00004E000000}">
          <x14:formula1>
            <xm:f>'E:\yida He\[3001200050+何西恒+汇总表.xlsx]Sheet2'!#REF!</xm:f>
          </x14:formula1>
          <xm:sqref>F205</xm:sqref>
        </x14:dataValidation>
        <x14:dataValidation type="list" allowBlank="1" showInputMessage="1" showErrorMessage="1" xr:uid="{00000000-0002-0000-0200-00004F000000}">
          <x14:formula1>
            <xm:f>'D:\Users\KE\Desktop\2021科研激励\2012180062+吴淑莹+科研激励项目申请材料\[2012180062+吴淑莹+汇总表 .xlsx]Sheet2'!#REF!</xm:f>
          </x14:formula1>
          <xm:sqref>D506 F506</xm:sqref>
        </x14:dataValidation>
        <x14:dataValidation type="list" allowBlank="1" showInputMessage="1" showErrorMessage="1" xr:uid="{00000000-0002-0000-0200-000050000000}">
          <x14:formula1>
            <xm:f>'D:\Users\wangl\Desktop\新建文件夹 (2)\[3006170004王静彬-科研成果汇总表.xlsx]Sheet2'!#REF!</xm:f>
          </x14:formula1>
          <xm:sqref>D210 F210:F211</xm:sqref>
        </x14:dataValidation>
        <x14:dataValidation type="list" allowBlank="1" showInputMessage="1" showErrorMessage="1" xr:uid="{00000000-0002-0000-0200-000051000000}">
          <x14:formula1>
            <xm:f>'E:\Users\ZWP\Downloads\[3001160061 杨琼 汇总表-更新.xlsx]Sheet2'!#REF!</xm:f>
          </x14:formula1>
          <xm:sqref>F216</xm:sqref>
        </x14:dataValidation>
        <x14:dataValidation type="list" allowBlank="1" showInputMessage="1" showErrorMessage="1" xr:uid="{00000000-0002-0000-0200-000052000000}">
          <x14:formula1>
            <xm:f>'D:\Users\wangl\Desktop\新建文件夹 (2)\[3006200033 闻志昂 汇总表.xlsx]Sheet2'!#REF!</xm:f>
          </x14:formula1>
          <xm:sqref>D394 F394</xm:sqref>
        </x14:dataValidation>
        <x14:dataValidation type="list" allowBlank="1" showInputMessage="1" showErrorMessage="1" xr:uid="{00000000-0002-0000-0200-000053000000}">
          <x14:formula1>
            <xm:f>'E:\Users\ZWP\Downloads\[3001190055+陈绍蓉+汇总表.xlsx]Sheet2'!#REF!</xm:f>
          </x14:formula1>
          <xm:sqref>F217</xm:sqref>
        </x14:dataValidation>
        <x14:dataValidation type="list" allowBlank="1" showInputMessage="1" showErrorMessage="1" xr:uid="{00000000-0002-0000-0200-000054000000}">
          <x14:formula1>
            <xm:f>'D:\Users\贾巍\Desktop\科研奖励\[2101190077-王洁.xlsx]Sheet2'!#REF!</xm:f>
          </x14:formula1>
          <xm:sqref>F218 F269</xm:sqref>
        </x14:dataValidation>
        <x14:dataValidation type="list" allowBlank="1" showInputMessage="1" showErrorMessage="1" xr:uid="{00000000-0002-0000-0200-000055000000}">
          <x14:formula1>
            <xm:f>'E:\Users\liu-2\Downloads\[3010200010-宋思璇-科研成果汇总表.xlsx]Sheet2'!#REF!</xm:f>
          </x14:formula1>
          <xm:sqref>D247:D249</xm:sqref>
        </x14:dataValidation>
        <x14:dataValidation type="list" allowBlank="1" showInputMessage="1" showErrorMessage="1" xr:uid="{00000000-0002-0000-0200-000056000000}">
          <x14:formula1>
            <xm:f>'E:\Users\ZWP\Downloads\[陈奇-科研成果汇总表.xlsx]Sheet2'!#REF!</xm:f>
          </x14:formula1>
          <xm:sqref>F303</xm:sqref>
        </x14:dataValidation>
        <x14:dataValidation type="list" allowBlank="1" showInputMessage="1" showErrorMessage="1" xr:uid="{00000000-0002-0000-0200-000057000000}">
          <x14:formula1>
            <xm:f>'D:\Users\KE\Desktop\2021科研激励\王柯 3012180008\[附件3：科研成果汇总表-王柯 3012180008.xlsx]Sheet2'!#REF!</xm:f>
          </x14:formula1>
          <xm:sqref>F219 F246 F263 D496 F496 D500 F500</xm:sqref>
        </x14:dataValidation>
        <x14:dataValidation type="list" allowBlank="1" showInputMessage="1" showErrorMessage="1" xr:uid="{00000000-0002-0000-0200-000058000000}">
          <x14:formula1>
            <xm:f>'E:\科研激励金\修改版-新\[10地信-汇总表.xlsx]Sheet2'!#REF!</xm:f>
          </x14:formula1>
          <xm:sqref>F245 F278 F130:F132 F247:F249 F344:F345 F346:F349</xm:sqref>
        </x14:dataValidation>
        <x14:dataValidation type="list" allowBlank="1" showInputMessage="1" showErrorMessage="1" xr:uid="{00000000-0002-0000-0200-000059000000}">
          <x14:formula1>
            <xm:f>'E:\科研激励金\修改版-新\[3010180014+方圆+汇总表.xlsx]Sheet2'!#REF!</xm:f>
          </x14:formula1>
          <xm:sqref>D246</xm:sqref>
        </x14:dataValidation>
        <x14:dataValidation type="list" allowBlank="1" showInputMessage="1" showErrorMessage="1" xr:uid="{00000000-0002-0000-0200-00005A000000}">
          <x14:formula1>
            <xm:f>'D:\微信\文件下载\WeChat Files\wxid_kkafs4bzjny022\FileStorage\File\2021-06\科研激励项目汇总表\科研激励项目汇总表\[3012190001-亓晓蔓-汇总表.xlsx]Sheet2'!#REF!</xm:f>
          </x14:formula1>
          <xm:sqref>D264 F264</xm:sqref>
        </x14:dataValidation>
        <x14:dataValidation type="list" allowBlank="1" showInputMessage="1" showErrorMessage="1" xr:uid="{00000000-0002-0000-0200-00005B000000}">
          <x14:formula1>
            <xm:f>'E:\Users\liu-2\Documents\WeChat Files\wxid_rm1ahki1otum21\FileStorage\File\2021-06\[3010170001+盛跃+汇总表.xlsx]Sheet2'!#REF!</xm:f>
          </x14:formula1>
          <xm:sqref>D273 F273:F275</xm:sqref>
        </x14:dataValidation>
        <x14:dataValidation type="list" allowBlank="1" showInputMessage="1" showErrorMessage="1" xr:uid="{00000000-0002-0000-0200-00005C000000}">
          <x14:formula1>
            <xm:f>'D:\Users\KE\Desktop\2021科研激励\3012190014-刘时栋-研究生科研激励申请\[3012190014-刘时栋-汇总表.xlsx]Sheet2'!#REF!</xm:f>
          </x14:formula1>
          <xm:sqref>D281 F281</xm:sqref>
        </x14:dataValidation>
        <x14:dataValidation type="list" allowBlank="1" showInputMessage="1" showErrorMessage="1" xr:uid="{00000000-0002-0000-0200-00005D000000}">
          <x14:formula1>
            <xm:f>'E:\科研激励金\修改版-新\[2102180103张永宝科研成果汇总表.xlsx]Sheet2'!#REF!</xm:f>
          </x14:formula1>
          <xm:sqref>F233:F234</xm:sqref>
        </x14:dataValidation>
        <x14:dataValidation type="list" allowBlank="1" showInputMessage="1" showErrorMessage="1" xr:uid="{00000000-0002-0000-0200-00005E000000}">
          <x14:formula1>
            <xm:f>'D:\Users\wangl\Desktop\新建文件夹 (2)\[3006170015 李中璇 科研成果汇总表.xlsx]Sheet2'!#REF!</xm:f>
          </x14:formula1>
          <xm:sqref>D283 F283:F284</xm:sqref>
        </x14:dataValidation>
        <x14:dataValidation type="list" allowBlank="1" showInputMessage="1" showErrorMessage="1" xr:uid="{00000000-0002-0000-0200-00005F000000}">
          <x14:formula1>
            <xm:f>'C:\Users\19539\Desktop\科研激励项目汇总表原版\[2001180115+关俊杰+汇总表.xlsx]Sheet2'!#REF!</xm:f>
          </x14:formula1>
          <xm:sqref>F286</xm:sqref>
        </x14:dataValidation>
        <x14:dataValidation type="list" allowBlank="1" showInputMessage="1" showErrorMessage="1" xr:uid="{00000000-0002-0000-0200-000060000000}">
          <x14:formula1>
            <xm:f>'E:\科研激励金\修改版-新\[3010200016+马振宁+汇总表.xlsx]Sheet2'!#REF!</xm:f>
          </x14:formula1>
          <xm:sqref>D322:D323 F322:F323</xm:sqref>
        </x14:dataValidation>
        <x14:dataValidation type="list" allowBlank="1" showInputMessage="1" showErrorMessage="1" xr:uid="{00000000-0002-0000-0200-000061000000}">
          <x14:formula1>
            <xm:f>'E:\Users\ZWP\Downloads\[3001180005 孙盼飞 汇总表 (1).xlsx]Sheet2'!#REF!</xm:f>
          </x14:formula1>
          <xm:sqref>F301 F415</xm:sqref>
        </x14:dataValidation>
        <x14:dataValidation type="list" allowBlank="1" showInputMessage="1" showErrorMessage="1" xr:uid="{00000000-0002-0000-0200-000062000000}">
          <x14:formula1>
            <xm:f>'E:\Users\ZWP\Downloads\[3001170079+文一雄+汇总表.xlsx]Sheet2'!#REF!</xm:f>
          </x14:formula1>
          <xm:sqref>F302</xm:sqref>
        </x14:dataValidation>
        <x14:dataValidation type="list" allowBlank="1" showInputMessage="1" showErrorMessage="1" xr:uid="{00000000-0002-0000-0200-000063000000}">
          <x14:formula1>
            <xm:f>'E:\Users\ZWP\Downloads\[3001180029+于立栋+科研成果汇总表.xlsx]Sheet2'!#REF!</xm:f>
          </x14:formula1>
          <xm:sqref>F305</xm:sqref>
        </x14:dataValidation>
        <x14:dataValidation type="list" allowBlank="1" showInputMessage="1" showErrorMessage="1" xr:uid="{00000000-0002-0000-0200-000064000000}">
          <x14:formula1>
            <xm:f>'E:\yida He\[3001180095-李程-汇总表.xlsx]Sheet2'!#REF!</xm:f>
          </x14:formula1>
          <xm:sqref>F312 F428</xm:sqref>
        </x14:dataValidation>
        <x14:dataValidation type="list" allowBlank="1" showInputMessage="1" showErrorMessage="1" xr:uid="{00000000-0002-0000-0200-000065000000}">
          <x14:formula1>
            <xm:f>'E:\yida He\[3001180064 刘秉翔-地学院科研成果汇总表.xlsx]Sheet2'!#REF!</xm:f>
          </x14:formula1>
          <xm:sqref>F313</xm:sqref>
        </x14:dataValidation>
        <x14:dataValidation type="list" allowBlank="1" showInputMessage="1" showErrorMessage="1" xr:uid="{00000000-0002-0000-0200-000066000000}">
          <x14:formula1>
            <xm:f>'E:\Users\ZWP\Downloads\[叶蓓-科研成果.xlsx]Sheet2'!#REF!</xm:f>
          </x14:formula1>
          <xm:sqref>F316</xm:sqref>
        </x14:dataValidation>
        <x14:dataValidation type="list" allowBlank="1" showInputMessage="1" showErrorMessage="1" xr:uid="{00000000-0002-0000-0200-000067000000}">
          <x14:formula1>
            <xm:f>'E:\Users\ZWP\Downloads\[3001180029+于立栋+科研成果汇总表 (1).xlsx]Sheet2'!#REF!</xm:f>
          </x14:formula1>
          <xm:sqref>F317</xm:sqref>
        </x14:dataValidation>
        <x14:dataValidation type="list" allowBlank="1" showInputMessage="1" showErrorMessage="1" xr:uid="{00000000-0002-0000-0200-000068000000}">
          <x14:formula1>
            <xm:f>'E:\Users\ZWP\Downloads\[夏博洋_附件3：科研成果汇总表.xlsx]Sheet2'!#REF!</xm:f>
          </x14:formula1>
          <xm:sqref>F319</xm:sqref>
        </x14:dataValidation>
        <x14:dataValidation type="list" allowBlank="1" showInputMessage="1" showErrorMessage="1" xr:uid="{00000000-0002-0000-0200-000069000000}">
          <x14:formula1>
            <xm:f>'D:\Users\wangl\Desktop\新建文件夹 (2)\[2006190030 门欣阳 汇总表.xlsx]Sheet2'!#REF!</xm:f>
          </x14:formula1>
          <xm:sqref>D396 F396</xm:sqref>
        </x14:dataValidation>
        <x14:dataValidation type="list" allowBlank="1" showInputMessage="1" showErrorMessage="1" xr:uid="{00000000-0002-0000-0200-00006A000000}">
          <x14:formula1>
            <xm:f>'E:\yida He\[3001160080 姚翰威-附件3：科研成果汇总表.xlsx]Sheet2'!#REF!</xm:f>
          </x14:formula1>
          <xm:sqref>F320</xm:sqref>
        </x14:dataValidation>
        <x14:dataValidation type="list" allowBlank="1" showInputMessage="1" showErrorMessage="1" xr:uid="{00000000-0002-0000-0200-00006B000000}">
          <x14:formula1>
            <xm:f>'D:\微信\文件下载\WeChat Files\wxid_kkafs4bzjny022\FileStorage\File\2021-06\科研激励项目汇总表\科研激励项目汇总表\[2012180012刘思源汇总表.xlsx]Sheet2'!#REF!</xm:f>
          </x14:formula1>
          <xm:sqref>D366 F367</xm:sqref>
        </x14:dataValidation>
        <x14:dataValidation type="list" allowBlank="1" showInputMessage="1" showErrorMessage="1" xr:uid="{00000000-0002-0000-0200-00006C000000}">
          <x14:formula1>
            <xm:f>'D:\Users\贾巍\Desktop\科研奖励\[2101190078-黄雅琪-汇总表.xlsx]Sheet2'!#REF!</xm:f>
          </x14:formula1>
          <xm:sqref>F404</xm:sqref>
        </x14:dataValidation>
        <x14:dataValidation type="list" allowBlank="1" showInputMessage="1" showErrorMessage="1" xr:uid="{00000000-0002-0000-0200-00006D000000}">
          <x14:formula1>
            <xm:f>'D:\微信\文件下载\WeChat Files\wxid_kkafs4bzjny022\FileStorage\File\2021-06\科研激励项目汇总表\科研激励项目汇总表\[2112180060+陈威+汇总表.xlsx]Sheet2'!#REF!</xm:f>
          </x14:formula1>
          <xm:sqref>F366</xm:sqref>
        </x14:dataValidation>
        <x14:dataValidation type="list" allowBlank="1" showInputMessage="1" showErrorMessage="1" xr:uid="{00000000-0002-0000-0200-00006E000000}">
          <x14:formula1>
            <xm:f>'C:\Users\19539\Desktop\科研激励项目汇总表原版\[3012190016-黎强 (1).xlsx]Sheet2'!#REF!</xm:f>
          </x14:formula1>
          <xm:sqref>D368</xm:sqref>
        </x14:dataValidation>
        <x14:dataValidation type="list" allowBlank="1" showInputMessage="1" showErrorMessage="1" xr:uid="{00000000-0002-0000-0200-00006F000000}">
          <x14:formula1>
            <xm:f>'C:\Users\19539\Desktop\科研激励项目汇总表原版\[3012190017+黄雨晗+汇总表.xlsx]Sheet2'!#REF!</xm:f>
          </x14:formula1>
          <xm:sqref>F369 G369</xm:sqref>
        </x14:dataValidation>
        <x14:dataValidation type="list" allowBlank="1" showInputMessage="1" showErrorMessage="1" xr:uid="{00000000-0002-0000-0200-000070000000}">
          <x14:formula1>
            <xm:f>'D:\Users\KE\Desktop\2021科研激励\3012190015-魏静-科研奖励申请材料\[3012190015+魏静+汇总表.xlsx]Sheet2'!#REF!</xm:f>
          </x14:formula1>
          <xm:sqref>D370 F370 F371 D372</xm:sqref>
        </x14:dataValidation>
        <x14:dataValidation type="list" allowBlank="1" showInputMessage="1" showErrorMessage="1" xr:uid="{00000000-0002-0000-0200-000071000000}">
          <x14:formula1>
            <xm:f>'D:\Users\KE\Desktop\[2012190025+臧宁+汇总表.xlsx]Sheet2'!#REF!</xm:f>
          </x14:formula1>
          <xm:sqref>F373 F507 D512 F511:F512</xm:sqref>
        </x14:dataValidation>
        <x14:dataValidation type="list" allowBlank="1" showInputMessage="1" showErrorMessage="1" xr:uid="{00000000-0002-0000-0200-000072000000}">
          <x14:formula1>
            <xm:f>'D:\Users\Lenovo\Documents\tencent files\1976275107\filerecv\mobilefile\[3006190029 贾奇锋 汇总表.xlsx]Sheet2'!#REF!</xm:f>
          </x14:formula1>
          <xm:sqref>D375 F375:F376</xm:sqref>
        </x14:dataValidation>
        <x14:dataValidation type="list" allowBlank="1" showInputMessage="1" showErrorMessage="1" xr:uid="{00000000-0002-0000-0200-000073000000}">
          <x14:formula1>
            <xm:f>'E:\科研激励金\修改版-新\[06能源-汇总表.xlsx]Sheet2'!#REF!</xm:f>
          </x14:formula1>
          <xm:sqref>D377 F377</xm:sqref>
        </x14:dataValidation>
        <x14:dataValidation type="list" allowBlank="1" showInputMessage="1" showErrorMessage="1" xr:uid="{00000000-0002-0000-0200-000074000000}">
          <x14:formula1>
            <xm:f>'E:\Users\liu-2\Downloads\3010180019谢汝宽_申请材料\3010180019谢汝宽_申请材料\[2-附件3：科研成果汇总表_3010180019谢汝宽.xlsx]Sheet2'!#REF!</xm:f>
          </x14:formula1>
          <xm:sqref>D276:D278 F276:F277</xm:sqref>
        </x14:dataValidation>
        <x14:dataValidation type="list" allowBlank="1" showInputMessage="1" showErrorMessage="1" xr:uid="{00000000-0002-0000-0200-000075000000}">
          <x14:formula1>
            <xm:f>'D:\Users\Lenovo\Documents\tencent files\1976275107\filerecv\mobilefile\[2006190052 方博.xlsx]Sheet2'!#REF!</xm:f>
          </x14:formula1>
          <xm:sqref>D378 F378 D391 F391</xm:sqref>
        </x14:dataValidation>
        <x14:dataValidation type="list" allowBlank="1" showInputMessage="1" showErrorMessage="1" xr:uid="{00000000-0002-0000-0200-000076000000}">
          <x14:formula1>
            <xm:f>'D:\Users\Lenovo\Documents\tencent files\1976275107\filerecv\mobilefile\[2006190064  何厚锋 汇总表.xlsx]Sheet2'!#REF!</xm:f>
          </x14:formula1>
          <xm:sqref>D379 F379</xm:sqref>
        </x14:dataValidation>
        <x14:dataValidation type="list" allowBlank="1" showInputMessage="1" showErrorMessage="1" xr:uid="{00000000-0002-0000-0200-000077000000}">
          <x14:formula1>
            <xm:f>'D:\Users\Lenovo\Documents\tencent files\1976275107\filerecv\mobilefile\[3006170024 周学文 汇总表.xlsx]Sheet2'!#REF!</xm:f>
          </x14:formula1>
          <xm:sqref>D380 F380</xm:sqref>
        </x14:dataValidation>
        <x14:dataValidation type="list" allowBlank="1" showInputMessage="1" showErrorMessage="1" xr:uid="{00000000-0002-0000-0200-000078000000}">
          <x14:formula1>
            <xm:f>'D:\Users\Lenovo\Documents\tencent files\1976275107\filerecv\mobilefile\[3006180011 陈槚俊 汇总表.xlsx]Sheet2'!#REF!</xm:f>
          </x14:formula1>
          <xm:sqref>D381 F381:F382</xm:sqref>
        </x14:dataValidation>
        <x14:dataValidation type="list" allowBlank="1" showInputMessage="1" showErrorMessage="1" xr:uid="{00000000-0002-0000-0200-000079000000}">
          <x14:formula1>
            <xm:f>'D:\Users\Lenovo\Documents\tencent files\1976275107\filerecv\mobilefile\[3006180018刘超汇总表.xlsx]Sheet2'!#REF!</xm:f>
          </x14:formula1>
          <xm:sqref>D383 F383</xm:sqref>
        </x14:dataValidation>
        <x14:dataValidation type="list" allowBlank="1" showInputMessage="1" showErrorMessage="1" xr:uid="{00000000-0002-0000-0200-00007A000000}">
          <x14:formula1>
            <xm:f>'D:\Users\Lenovo\Documents\tencent files\1976275107\filerecv\mobilefile\[3006180019-张坦-汇总表.xlsx]Sheet2'!#REF!</xm:f>
          </x14:formula1>
          <xm:sqref>D384 F384</xm:sqref>
        </x14:dataValidation>
        <x14:dataValidation type="list" allowBlank="1" showInputMessage="1" showErrorMessage="1" xr:uid="{00000000-0002-0000-0200-00007B000000}">
          <x14:formula1>
            <xm:f>'D:\Users\Lenovo\Documents\tencent files\1976275107\filerecv\mobilefile\[3006180038 刘鹏 汇总表.xlsx]Sheet2'!#REF!</xm:f>
          </x14:formula1>
          <xm:sqref>D385 F385</xm:sqref>
        </x14:dataValidation>
        <x14:dataValidation type="list" allowBlank="1" showInputMessage="1" showErrorMessage="1" xr:uid="{00000000-0002-0000-0200-00007C000000}">
          <x14:formula1>
            <xm:f>'D:\Users\Lenovo\Documents\tencent files\1976275107\filerecv\mobilefile\[3006180044马钰骅汇总表.xlsx]Sheet2'!#REF!</xm:f>
          </x14:formula1>
          <xm:sqref>D386</xm:sqref>
        </x14:dataValidation>
        <x14:dataValidation type="list" allowBlank="1" showInputMessage="1" showErrorMessage="1" xr:uid="{00000000-0002-0000-0200-00007D000000}">
          <x14:formula1>
            <xm:f>'D:\Users\Lenovo\Documents\tencent files\1976275107\filerecv\mobilefile\[3006190008-杨雄兵-科研成果汇总表.xlsx]Sheet2'!#REF!</xm:f>
          </x14:formula1>
          <xm:sqref>D387 F387</xm:sqref>
        </x14:dataValidation>
        <x14:dataValidation type="list" allowBlank="1" showInputMessage="1" showErrorMessage="1" xr:uid="{00000000-0002-0000-0200-00007E000000}">
          <x14:formula1>
            <xm:f>'C:\Users\KE\Desktop\2021科研激励\3012190014-刘时栋-研究生科研激励申请\[3012190014-刘时栋-汇总表.xlsx]Sheet2'!#REF!</xm:f>
          </x14:formula1>
          <xm:sqref>D495</xm:sqref>
        </x14:dataValidation>
        <x14:dataValidation type="list" allowBlank="1" showInputMessage="1" showErrorMessage="1" xr:uid="{00000000-0002-0000-0200-00007F000000}">
          <x14:formula1>
            <xm:f>'D:\Users\Lenovo\Documents\tencent files\1976275107\filerecv\mobilefile\[3006190024-姬新元-汇总表.xlsx]Sheet2'!#REF!</xm:f>
          </x14:formula1>
          <xm:sqref>D388 F388</xm:sqref>
        </x14:dataValidation>
        <x14:dataValidation type="list" allowBlank="1" showInputMessage="1" showErrorMessage="1" xr:uid="{00000000-0002-0000-0200-000080000000}">
          <x14:formula1>
            <xm:f>'D:\Users\Lenovo\Documents\tencent files\1976275107\filerecv\mobilefile\[3006190041-陈世敬-科研成果汇总表.xlsx]Sheet2'!#REF!</xm:f>
          </x14:formula1>
          <xm:sqref>D389 F389</xm:sqref>
        </x14:dataValidation>
        <x14:dataValidation type="list" allowBlank="1" showInputMessage="1" showErrorMessage="1" xr:uid="{00000000-0002-0000-0200-000081000000}">
          <x14:formula1>
            <xm:f>'D:\Users\Lenovo\Documents\tencent files\1976275107\filerecv\mobilefile\[3006190044 赵芙蕾 汇总表(1).xlsx]Sheet2'!#REF!</xm:f>
          </x14:formula1>
          <xm:sqref>D390 F390</xm:sqref>
        </x14:dataValidation>
        <x14:dataValidation type="list" allowBlank="1" showInputMessage="1" showErrorMessage="1" xr:uid="{00000000-0002-0000-0200-000082000000}">
          <x14:formula1>
            <xm:f>'D:\Users\wangl\Desktop\新建文件夹 (2)\[3006180048王兰科研成果汇总表.xlsx]Sheet2'!#REF!</xm:f>
          </x14:formula1>
          <xm:sqref>D392 F392</xm:sqref>
        </x14:dataValidation>
        <x14:dataValidation type="list" allowBlank="1" showInputMessage="1" showErrorMessage="1" xr:uid="{00000000-0002-0000-0200-000083000000}">
          <x14:formula1>
            <xm:f>'D:\微信\文件下载\WeChat Files\wxid_kkafs4bzjny022\FileStorage\File\2021-06\科研激励项目汇总表\科研激励项目汇总表\[2112190062-陈彬.xlsx]Sheet2'!#REF!</xm:f>
          </x14:formula1>
          <xm:sqref>D501 F501</xm:sqref>
        </x14:dataValidation>
        <x14:dataValidation type="list" allowBlank="1" showInputMessage="1" showErrorMessage="1" xr:uid="{00000000-0002-0000-0200-000084000000}">
          <x14:formula1>
            <xm:f>'D:\Users\wangl\Desktop\新建文件夹 (2)\[3006190036张泰源 科研成果汇总表-.xlsx]Sheet2'!#REF!</xm:f>
          </x14:formula1>
          <xm:sqref>D393 F393</xm:sqref>
        </x14:dataValidation>
        <x14:dataValidation type="list" allowBlank="1" showInputMessage="1" showErrorMessage="1" xr:uid="{00000000-0002-0000-0200-000085000000}">
          <x14:formula1>
            <xm:f>'D:\Users\贾巍\Desktop\科研奖励\[寇冠玉-附件3：科研成果汇总表.xlsx]Sheet2'!#REF!</xm:f>
          </x14:formula1>
          <xm:sqref>F399</xm:sqref>
        </x14:dataValidation>
        <x14:dataValidation type="list" allowBlank="1" showInputMessage="1" showErrorMessage="1" xr:uid="{00000000-0002-0000-0200-000086000000}">
          <x14:formula1>
            <xm:f>'D:\Users\贾巍\Desktop\科研奖励\[2001200030+薛松+汇总表.xlsx]Sheet2'!#REF!</xm:f>
          </x14:formula1>
          <xm:sqref>F401</xm:sqref>
        </x14:dataValidation>
        <x14:dataValidation type="list" allowBlank="1" showInputMessage="1" showErrorMessage="1" xr:uid="{00000000-0002-0000-0200-000087000000}">
          <x14:formula1>
            <xm:f>'E:\yida He\[3001180001于皓丞汇总表.xlsx]Sheet2'!#REF!</xm:f>
          </x14:formula1>
          <xm:sqref>F412</xm:sqref>
        </x14:dataValidation>
        <x14:dataValidation type="list" allowBlank="1" showInputMessage="1" showErrorMessage="1" xr:uid="{00000000-0002-0000-0200-000088000000}">
          <x14:formula1>
            <xm:f>'E:\Users\ZWP\Downloads\[3001190056 孙敏 汇总表.xlsx]Sheet2'!#REF!</xm:f>
          </x14:formula1>
          <xm:sqref>F416</xm:sqref>
        </x14:dataValidation>
        <x14:dataValidation type="list" allowBlank="1" showInputMessage="1" showErrorMessage="1" xr:uid="{00000000-0002-0000-0200-000089000000}">
          <x14:formula1>
            <xm:f>'E:\Users\ZWP\Downloads\[3001180033+邢波+汇总表 (1).xlsx]Sheet2'!#REF!</xm:f>
          </x14:formula1>
          <xm:sqref>F417</xm:sqref>
        </x14:dataValidation>
        <x14:dataValidation type="list" allowBlank="1" showInputMessage="1" showErrorMessage="1" xr:uid="{00000000-0002-0000-0200-00008A000000}">
          <x14:formula1>
            <xm:f>'E:\Users\ZWP\Downloads\[3001170038-陈方戈-汇总表.xlsx]Sheet2'!#REF!</xm:f>
          </x14:formula1>
          <xm:sqref>F418 F203:F204 F310:F311</xm:sqref>
        </x14:dataValidation>
        <x14:dataValidation type="list" allowBlank="1" showInputMessage="1" showErrorMessage="1" xr:uid="{00000000-0002-0000-0200-00008B000000}">
          <x14:formula1>
            <xm:f>'E:\yida He\[3001170007+郑旭+汇总表.xlsx]Sheet2'!#REF!</xm:f>
          </x14:formula1>
          <xm:sqref>F127:F128</xm:sqref>
        </x14:dataValidation>
        <x14:dataValidation type="list" allowBlank="1" showInputMessage="1" showErrorMessage="1" xr:uid="{00000000-0002-0000-0200-00008C000000}">
          <x14:formula1>
            <xm:f>'E:\Users\ZWP\Downloads\[3001200001 喻冰 附件3：地学院科研成果汇总表.xlsx]Sheet2'!#REF!</xm:f>
          </x14:formula1>
          <xm:sqref>F425</xm:sqref>
        </x14:dataValidation>
        <x14:dataValidation type="list" allowBlank="1" showInputMessage="1" showErrorMessage="1" xr:uid="{00000000-0002-0000-0200-00008D000000}">
          <x14:formula1>
            <xm:f>'E:\yida He\[3001190002-韩月胜-科研成果汇总表.xlsx]Sheet2'!#REF!</xm:f>
          </x14:formula1>
          <xm:sqref>F426</xm:sqref>
        </x14:dataValidation>
        <x14:dataValidation type="list" allowBlank="1" showInputMessage="1" showErrorMessage="1" xr:uid="{00000000-0002-0000-0200-00008E000000}">
          <x14:formula1>
            <xm:f>'E:\yida He\[3001170092+杨文心+科研成果汇总表（原附件3）.xlsx]Sheet2'!#REF!</xm:f>
          </x14:formula1>
          <xm:sqref>F427</xm:sqref>
        </x14:dataValidation>
        <x14:dataValidation type="list" allowBlank="1" showInputMessage="1" showErrorMessage="1" xr:uid="{00000000-0002-0000-0200-00008F000000}">
          <x14:formula1>
            <xm:f>'E:\yida He\[附件3：地学院科研成果汇总表（30011700166邵华胜）.xlsx]Sheet2'!#REF!</xm:f>
          </x14:formula1>
          <xm:sqref>F430</xm:sqref>
        </x14:dataValidation>
        <x14:dataValidation type="list" allowBlank="1" showInputMessage="1" showErrorMessage="1" xr:uid="{00000000-0002-0000-0200-000090000000}">
          <x14:formula1>
            <xm:f>'E:\yida He\[3001170040+石康兴+汇总表.xlsx]Sheet2'!#REF!</xm:f>
          </x14:formula1>
          <xm:sqref>F431</xm:sqref>
        </x14:dataValidation>
        <x14:dataValidation type="list" allowBlank="1" showInputMessage="1" showErrorMessage="1" xr:uid="{00000000-0002-0000-0200-000091000000}">
          <x14:formula1>
            <xm:f>'E:\yida He\[附件3：地学院科研成果汇总表（3001170014+何江涛）.xlsx]Sheet2'!#REF!</xm:f>
          </x14:formula1>
          <xm:sqref>F433</xm:sqref>
        </x14:dataValidation>
        <x14:dataValidation type="list" allowBlank="1" showInputMessage="1" showErrorMessage="1" xr:uid="{00000000-0002-0000-0200-000092000000}">
          <x14:formula1>
            <xm:f>'E:\科研激励金\修改版-新\[19数理-汇总表.xlsx]Sheet2'!#REF!</xm:f>
          </x14:formula1>
          <xm:sqref>D440 F440</xm:sqref>
        </x14:dataValidation>
        <x14:dataValidation type="list" allowBlank="1" showInputMessage="1" showErrorMessage="1" xr:uid="{00000000-0002-0000-0200-000093000000}">
          <x14:formula1>
            <xm:f>'D:\Users\lenovo\Documents\WeChat Files\wxid_bf3vark16lh222\FileStorage\File\2021-06\[2157180006+孙宇轩+汇总表.xlsx]Sheet2'!#REF!</xm:f>
          </x14:formula1>
          <xm:sqref>D439</xm:sqref>
        </x14:dataValidation>
        <x14:dataValidation type="list" allowBlank="1" showInputMessage="1" showErrorMessage="1" xr:uid="{00000000-0002-0000-0200-000094000000}">
          <x14:formula1>
            <xm:f>'D:\Users\dell\Documents\WeChat Files\wxid_1poz9d2qsgp22\FileStorage\File\2021-06\[2119190061-陈燕-汇总表.xlsx]Sheet2'!#REF!</xm:f>
          </x14:formula1>
          <xm:sqref>D441 F441</xm:sqref>
        </x14:dataValidation>
        <x14:dataValidation type="list" allowBlank="1" showInputMessage="1" showErrorMessage="1" xr:uid="{00000000-0002-0000-0200-000095000000}">
          <x14:formula1>
            <xm:f>'D:\Users\dell\Documents\WeChat Files\wxid_1poz9d2qsgp22\FileStorage\File\2021-06\[附件3：科研成果汇总表.xlsx]Sheet2'!#REF!</xm:f>
          </x14:formula1>
          <xm:sqref>D442 F442</xm:sqref>
        </x14:dataValidation>
        <x14:dataValidation type="list" allowBlank="1" showInputMessage="1" showErrorMessage="1" xr:uid="{00000000-0002-0000-0200-000096000000}">
          <x14:formula1>
            <xm:f>'D:\Users\dell\Documents\WeChat Files\wxid_1poz9d2qsgp22\FileStorage\File\2021-06\[附件3：科研成果汇总表(1).xlsx]Sheet2'!#REF!</xm:f>
          </x14:formula1>
          <xm:sqref>D443 F443</xm:sqref>
        </x14:dataValidation>
        <x14:dataValidation type="list" allowBlank="1" showInputMessage="1" showErrorMessage="1" xr:uid="{00000000-0002-0000-0200-000097000000}">
          <x14:formula1>
            <xm:f>'E:\科研激励金\修改版-新\[09珠宝-汇总表.xlsx]Sheet2'!#REF!</xm:f>
          </x14:formula1>
          <xm:sqref>D470 F470</xm:sqref>
        </x14:dataValidation>
        <x14:dataValidation type="list" allowBlank="1" showInputMessage="1" showErrorMessage="1" xr:uid="{00000000-0002-0000-0200-000098000000}">
          <x14:formula1>
            <xm:f>'E:\Users\Dell\Documents\WeChat Files\wxid_6rnb8v6g7a1922\FileStorage\File\2021-06\[2109190022林小淳-汇总表 .xlsx]Sheet2'!#REF!</xm:f>
          </x14:formula1>
          <xm:sqref>D471 F471</xm:sqref>
        </x14:dataValidation>
        <x14:dataValidation type="list" allowBlank="1" showInputMessage="1" showErrorMessage="1" xr:uid="{00000000-0002-0000-0200-000099000000}">
          <x14:formula1>
            <xm:f>'E:\Users\chang\Documents\WeChat Files\wxid_8so5wvageizw22\FileStorage\File\2021-06\0603\[3005190021-吴艳秋-汇总表.xlsx]Sheet2'!#REF!</xm:f>
          </x14:formula1>
          <xm:sqref>D478 F478</xm:sqref>
        </x14:dataValidation>
        <x14:dataValidation type="list" allowBlank="1" showInputMessage="1" showErrorMessage="1" xr:uid="{00000000-0002-0000-0200-00009A000000}">
          <x14:formula1>
            <xm:f>'E:\Users\xialu\AppData\Local\Temp\360zip$Temp\360$1\[3005200043+刘帮+汇总表.xlsx]Sheet2'!#REF!</xm:f>
          </x14:formula1>
          <xm:sqref>D483 F483</xm:sqref>
        </x14:dataValidation>
        <x14:dataValidation type="list" allowBlank="1" showInputMessage="1" showErrorMessage="1" xr:uid="{00000000-0002-0000-0200-00009C000000}">
          <x14:formula1>
            <xm:f>'E:\科研激励金\修改版-新\[02工程-汇总表.xlsx]Sheet2'!#REF!</xm:f>
          </x14:formula1>
          <xm:sqref>D490 F490 D491 F491 D67:D71 D260:D261 D356:D359 D492:D493 F67:F71 F260:F261 F356:F359 F492:F493</xm:sqref>
        </x14:dataValidation>
        <x14:dataValidation type="list" allowBlank="1" showInputMessage="1" showErrorMessage="1" xr:uid="{00000000-0002-0000-0200-00009D000000}">
          <x14:formula1>
            <xm:f>'D:\Users\26254\Documents\WeChat Files\wxid_258yrsrbnrjk22\FileStorage\File\2021-06\[12土科-汇总表.xlsx]Sheet2'!#REF!</xm:f>
          </x14:formula1>
          <xm:sqref>D497 F497</xm:sqref>
        </x14:dataValidation>
        <x14:dataValidation type="list" allowBlank="1" showInputMessage="1" showErrorMessage="1" xr:uid="{00000000-0002-0000-0200-00009E000000}">
          <x14:formula1>
            <xm:f>'E:\博士\毕业答辩相关材料流程\20210528095210806468\电子版\[3010180005+田冬梅+汇总表.xlsx]Sheet2'!#REF!</xm:f>
          </x14:formula1>
          <xm:sqref>D130:D132 D350:D351 F350:F351</xm:sqref>
        </x14:dataValidation>
        <x14:dataValidation type="list" allowBlank="1" showInputMessage="1" showErrorMessage="1" xr:uid="{00000000-0002-0000-0200-00009F000000}">
          <x14:formula1>
            <xm:f>'D:\微信\文件下载\WeChat Files\wxid_kkafs4bzjny022\FileStorage\File\2021-06\科研激励项目汇总表\科研激励项目汇总表\[3012190008+汤峰+汇总表.xlsx]Sheet2'!#REF!</xm:f>
          </x14:formula1>
          <xm:sqref>D502 F502 F265:F266</xm:sqref>
        </x14:dataValidation>
        <x14:dataValidation type="list" allowBlank="1" showInputMessage="1" showErrorMessage="1" xr:uid="{00000000-0002-0000-0200-0000A0000000}">
          <x14:formula1>
            <xm:f>'D:\微信\文件下载\WeChat Files\wxid_kkafs4bzjny022\FileStorage\File\2021-06\科研激励项目汇总表\科研激励项目汇总表\[附件3：科研成果汇总表-王愈鲜.xlsx]Sheet2'!#REF!</xm:f>
          </x14:formula1>
          <xm:sqref>D503 F503</xm:sqref>
        </x14:dataValidation>
        <x14:dataValidation type="list" allowBlank="1" showInputMessage="1" showErrorMessage="1" xr:uid="{00000000-0002-0000-0200-0000A1000000}">
          <x14:formula1>
            <xm:f>'D:\微信\文件下载\WeChat Files\wxid_kkafs4bzjny022\FileStorage\File\2021-06\科研激励项目汇总表\科研激励项目汇总表\[2012180042+李鑫+汇总表.xlsx]Sheet2'!#REF!</xm:f>
          </x14:formula1>
          <xm:sqref>D507</xm:sqref>
        </x14:dataValidation>
        <x14:dataValidation type="list" allowBlank="1" showInputMessage="1" showErrorMessage="1" xr:uid="{00000000-0002-0000-0200-0000A2000000}">
          <x14:formula1>
            <xm:f>'D:\Users\KE\Documents\WeChat Files\niuyalinadou\FileStorage\File\2021-06\[附件3：科研成果汇总表.xlsx]Sheet2'!#REF!</xm:f>
          </x14:formula1>
          <xm:sqref>D511</xm:sqref>
        </x14:dataValidation>
        <x14:dataValidation type="list" allowBlank="1" showInputMessage="1" showErrorMessage="1" xr:uid="{00000000-0002-0000-0200-0000A3000000}">
          <x14:formula1>
            <xm:f>'D:\Users\KE\Desktop\[廖佳佳：科研成果汇总表 的副本.xlsx]Sheet2'!#REF!</xm:f>
          </x14:formula1>
          <xm:sqref>D513</xm:sqref>
        </x14:dataValidation>
        <x14:dataValidation type="list" allowBlank="1" showInputMessage="1" showErrorMessage="1" xr:uid="{00000000-0002-0000-0200-0000A4000000}">
          <x14:formula1>
            <xm:f>'C:\Users\lenovo\Documents\WeChat Files\wxid_vn2xyfihs6x121\FileStorage\File\2021-06\[3007200007+熊云君+汇总表(1)(1).xlsx]Sheet2'!#REF!</xm:f>
          </x14:formula1>
          <xm:sqref>F514</xm:sqref>
        </x14:dataValidation>
        <x14:dataValidation type="list" allowBlank="1" showInputMessage="1" showErrorMessage="1" xr:uid="{00000000-0002-0000-0200-0000A5000000}">
          <x14:formula1>
            <xm:f>'E:\Users\chang\Documents\WeChat Files\wxid_8so5wvageizw22\FileStorage\File\2021-06\0603\[3005180012屈伸汇总表.xlsx]Sheet2'!#REF!</xm:f>
          </x14:formula1>
          <xm:sqref>D105:D108 F105:F108</xm:sqref>
        </x14:dataValidation>
        <x14:dataValidation type="list" allowBlank="1" showInputMessage="1" showErrorMessage="1" xr:uid="{00000000-0002-0000-0200-0000A6000000}">
          <x14:formula1>
            <xm:f>'E:\Users\chang\Documents\WeChat Files\wxid_8so5wvageizw22\FileStorage\File\2021-06\0603\[3005170038 贾伍慧 汇总表.xlsx]Sheet2'!#REF!</xm:f>
          </x14:formula1>
          <xm:sqref>D133:D135 F133:F135</xm:sqref>
        </x14:dataValidation>
        <x14:dataValidation type="list" allowBlank="1" showInputMessage="1" showErrorMessage="1" xr:uid="{00000000-0002-0000-0200-0000A7000000}">
          <x14:formula1>
            <xm:f>'E:\科研激励金\修改版-新\[3002180003+赵雨霞+汇总表.xls]Sheet2'!#REF!</xm:f>
          </x14:formula1>
          <xm:sqref>D200:D202 F200:F202</xm:sqref>
        </x14:dataValidation>
        <x14:dataValidation type="list" allowBlank="1" showInputMessage="1" showErrorMessage="1" xr:uid="{00000000-0002-0000-0200-0000A8000000}">
          <x14:formula1>
            <xm:f>'D:\微信\文件下载\WeChat Files\wxid_kkafs4bzjny022\FileStorage\File\2021-06\科研激励项目汇总表\科研激励项目汇总表\[3012180004+李晓岚+汇总表.xlsx]Sheet2'!#REF!</xm:f>
          </x14:formula1>
          <xm:sqref>F509:F510</xm:sqref>
        </x14:dataValidation>
        <x14:dataValidation type="list" allowBlank="1" showInputMessage="1" showErrorMessage="1" xr:uid="{00000000-0002-0000-0200-0000A9000000}">
          <x14:formula1>
            <xm:f>'D:\Users\dell\Documents\WeChat Files\wxid_1poz9d2qsgp22\FileStorage\File\2021-06\[2119190062 陈楚郢 汇总表.xlsx]Sheet2'!#REF!</xm:f>
          </x14:formula1>
          <xm:sqref>D326:D327 F326:F327</xm:sqref>
        </x14:dataValidation>
        <x14:dataValidation type="list" allowBlank="1" showInputMessage="1" showErrorMessage="1" xr:uid="{00000000-0002-0000-0200-0000AA000000}">
          <x14:formula1>
            <xm:f>'E:\Users\liu-2\Downloads\[3010190024-汪永青-汇总表.xlsx]Sheet2'!#REF!</xm:f>
          </x14:formula1>
          <xm:sqref>D344:D345</xm:sqref>
        </x14:dataValidation>
        <x14:dataValidation type="list" allowBlank="1" showInputMessage="1" showErrorMessage="1" xr:uid="{00000000-0002-0000-0200-0000AB000000}">
          <x14:formula1>
            <xm:f>'E:\Users\liu-2\Downloads\[2010190034+王子业+科研成果汇总表.xlsx]Sheet2'!#REF!</xm:f>
          </x14:formula1>
          <xm:sqref>D346:D347</xm:sqref>
        </x14:dataValidation>
        <x14:dataValidation type="list" allowBlank="1" showInputMessage="1" showErrorMessage="1" xr:uid="{00000000-0002-0000-0200-0000AC000000}">
          <x14:formula1>
            <xm:f>'E:\Users\liu-2\Downloads\[2110190017李硕阳汇总表.xlsx]Sheet2'!#REF!</xm:f>
          </x14:formula1>
          <xm:sqref>D348:D349</xm:sqref>
        </x14:dataValidation>
        <x14:dataValidation type="list" allowBlank="1" showInputMessage="1" showErrorMessage="1" xr:uid="{00000000-0002-0000-0200-0000AD000000}">
          <x14:formula1>
            <xm:f>'E:\科研激励金\修改版-新\[3002200028-周永宽-汇总表.xlsx]Sheet2'!#REF!</xm:f>
          </x14:formula1>
          <xm:sqref>D360:D361 F360:F361</xm:sqref>
        </x14:dataValidation>
        <x14:dataValidation type="list" allowBlank="1" showInputMessage="1" showErrorMessage="1" xr:uid="{00000000-0002-0000-0200-0000AE000000}">
          <x14:formula1>
            <xm:f>'E:\科研激励金\修改版-新\[3010180002+黄雅芬+汇总表.xlsx]Sheet2'!#REF!</xm:f>
          </x14:formula1>
          <xm:sqref>D468:D469 F468:F469</xm:sqref>
        </x14:dataValidation>
        <x14:dataValidation type="list" allowBlank="1" showInputMessage="1" showErrorMessage="1" xr:uid="{00000000-0002-0000-0200-0000AF000000}">
          <x14:formula1>
            <xm:f>'D:\Users\贾巍\Desktop\科研奖励\[2101180102+贾然+汇总表.xlsx]Sheet2'!#REF!</xm:f>
          </x14:formula1>
          <xm:sqref>F267:F268</xm:sqref>
        </x14:dataValidation>
        <x14:dataValidation type="list" allowBlank="1" showInputMessage="1" showErrorMessage="1" xr:uid="{00000000-0002-0000-0200-0000B0000000}">
          <x14:formula1>
            <xm:f>'C:\Users\19539\Desktop\科研激励项目汇总表原版\[2001180182+陈钰嘉+汇总表.xlsx]Sheet2'!#REF!</xm:f>
          </x14:formula1>
          <xm:sqref>F287:F288</xm:sqref>
        </x14:dataValidation>
        <x14:dataValidation type="list" allowBlank="1" showInputMessage="1" showErrorMessage="1" xr:uid="{00000000-0002-0000-0200-0000B1000000}">
          <x14:formula1>
            <xm:f>'D:\Users\贾巍\Desktop\科研奖励\[2001190001 刘海东.xlsx]Sheet2'!#REF!</xm:f>
          </x14:formula1>
          <xm:sqref>F289:F290</xm:sqref>
        </x14:dataValidation>
        <x14:dataValidation type="list" allowBlank="1" showInputMessage="1" showErrorMessage="1" xr:uid="{00000000-0002-0000-0200-0000B2000000}">
          <x14:formula1>
            <xm:f>'C:\Users\19539\Desktop\科研激励项目汇总表原版\[2001200114 芦登岗 汇总表.xlsx]Sheet2'!#REF!</xm:f>
          </x14:formula1>
          <xm:sqref>F291:F292</xm:sqref>
        </x14:dataValidation>
        <x14:dataValidation type="list" allowBlank="1" showInputMessage="1" showErrorMessage="1" xr:uid="{00000000-0002-0000-0200-0000B3000000}">
          <x14:formula1>
            <xm:f>'E:\yida He\[3001180056+张少颖+汇总表.xlsx]Sheet2'!#REF!</xm:f>
          </x14:formula1>
          <xm:sqref>F421:F422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一等奖公示名单</vt:lpstr>
      <vt:lpstr>二等奖公示名单</vt:lpstr>
      <vt:lpstr>三等奖公示名单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19539</dc:creator>
  <cp:lastModifiedBy>hdy</cp:lastModifiedBy>
  <dcterms:created xsi:type="dcterms:W3CDTF">2021-06-23T08:46:00Z</dcterms:created>
  <dcterms:modified xsi:type="dcterms:W3CDTF">2021-06-29T03:24:33Z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87F4014C0EB345078CA09762F3023F26</vt:lpwstr>
  </property>
  <property fmtid="{D5CDD505-2E9C-101B-9397-08002B2CF9AE}" pid="3" name="KSOProductBuildVer">
    <vt:lpwstr>2052-11.1.0.10578</vt:lpwstr>
  </property>
</Properties>
</file>